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8130" tabRatio="60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48" i="1" l="1"/>
  <c r="M48" i="1"/>
  <c r="L48" i="1"/>
  <c r="K48" i="1"/>
  <c r="N227" i="1"/>
  <c r="M227" i="1"/>
  <c r="L227" i="1"/>
  <c r="K227" i="1"/>
  <c r="I227" i="1"/>
  <c r="H227" i="1"/>
  <c r="G227" i="1"/>
  <c r="F227" i="1"/>
  <c r="N218" i="1"/>
  <c r="M218" i="1"/>
  <c r="L218" i="1"/>
  <c r="K218" i="1"/>
  <c r="I218" i="1"/>
  <c r="H218" i="1"/>
  <c r="F218" i="1"/>
  <c r="G218" i="1"/>
  <c r="M205" i="1"/>
  <c r="L205" i="1"/>
  <c r="K205" i="1"/>
  <c r="H205" i="1"/>
  <c r="G205" i="1"/>
  <c r="F205" i="1"/>
  <c r="I205" i="1"/>
  <c r="N205" i="1"/>
  <c r="N197" i="1"/>
  <c r="M197" i="1"/>
  <c r="L197" i="1"/>
  <c r="K197" i="1"/>
  <c r="G197" i="1"/>
  <c r="H197" i="1"/>
  <c r="I197" i="1"/>
  <c r="F197" i="1"/>
  <c r="N108" i="1"/>
  <c r="M108" i="1"/>
  <c r="K108" i="1"/>
  <c r="L108" i="1"/>
  <c r="I108" i="1"/>
  <c r="H108" i="1"/>
  <c r="G108" i="1"/>
  <c r="F108" i="1"/>
  <c r="N144" i="1"/>
  <c r="M144" i="1"/>
  <c r="L144" i="1"/>
  <c r="K144" i="1"/>
  <c r="I144" i="1"/>
  <c r="H144" i="1"/>
  <c r="G144" i="1"/>
  <c r="F144" i="1"/>
  <c r="N84" i="1"/>
  <c r="M84" i="1"/>
  <c r="L84" i="1"/>
  <c r="K84" i="1"/>
  <c r="I84" i="1"/>
  <c r="H84" i="1"/>
  <c r="G84" i="1"/>
  <c r="F84" i="1"/>
  <c r="N26" i="1"/>
  <c r="M26" i="1"/>
  <c r="L26" i="1"/>
  <c r="K26" i="1"/>
  <c r="I26" i="1"/>
  <c r="H26" i="1"/>
  <c r="G26" i="1"/>
  <c r="F26" i="1"/>
  <c r="N190" i="1"/>
  <c r="M190" i="1"/>
  <c r="L190" i="1"/>
  <c r="K190" i="1"/>
  <c r="I190" i="1"/>
  <c r="H190" i="1"/>
  <c r="G190" i="1"/>
  <c r="F190" i="1"/>
  <c r="N38" i="1"/>
  <c r="K38" i="1"/>
  <c r="I38" i="1"/>
  <c r="H38" i="1"/>
  <c r="G38" i="1"/>
  <c r="F38" i="1"/>
  <c r="N61" i="1"/>
  <c r="M61" i="1"/>
  <c r="L61" i="1"/>
  <c r="K61" i="1"/>
  <c r="F61" i="1"/>
  <c r="G61" i="1"/>
  <c r="H61" i="1"/>
  <c r="I61" i="1"/>
  <c r="N139" i="1"/>
  <c r="M139" i="1"/>
  <c r="L139" i="1"/>
  <c r="K139" i="1"/>
  <c r="H139" i="1"/>
  <c r="G139" i="1"/>
  <c r="F139" i="1"/>
  <c r="I139" i="1"/>
  <c r="N164" i="1"/>
  <c r="M164" i="1"/>
  <c r="L164" i="1"/>
  <c r="K164" i="1"/>
  <c r="H164" i="1"/>
  <c r="G164" i="1"/>
  <c r="F164" i="1"/>
  <c r="I164" i="1"/>
  <c r="N154" i="1"/>
  <c r="M154" i="1"/>
  <c r="L154" i="1"/>
  <c r="K154" i="1"/>
  <c r="F154" i="1"/>
  <c r="I154" i="1"/>
  <c r="H154" i="1"/>
  <c r="G154" i="1"/>
  <c r="N231" i="1"/>
  <c r="M231" i="1"/>
  <c r="L231" i="1"/>
  <c r="K231" i="1"/>
  <c r="I231" i="1"/>
  <c r="H231" i="1"/>
  <c r="G231" i="1"/>
  <c r="F231" i="1"/>
  <c r="N210" i="1"/>
  <c r="M210" i="1"/>
  <c r="L210" i="1"/>
  <c r="K210" i="1"/>
  <c r="I210" i="1"/>
  <c r="H210" i="1"/>
  <c r="G210" i="1"/>
  <c r="F210" i="1"/>
  <c r="N168" i="1"/>
  <c r="M168" i="1"/>
  <c r="L168" i="1"/>
  <c r="K168" i="1"/>
  <c r="I168" i="1"/>
  <c r="H168" i="1"/>
  <c r="G168" i="1"/>
  <c r="F168" i="1"/>
  <c r="N121" i="1"/>
  <c r="M121" i="1"/>
  <c r="L121" i="1"/>
  <c r="K121" i="1"/>
  <c r="I121" i="1"/>
  <c r="H121" i="1"/>
  <c r="G121" i="1"/>
  <c r="F121" i="1"/>
  <c r="N99" i="1"/>
  <c r="M99" i="1"/>
  <c r="L99" i="1"/>
  <c r="K99" i="1"/>
  <c r="I99" i="1"/>
  <c r="H99" i="1"/>
  <c r="G99" i="1"/>
  <c r="F99" i="1"/>
  <c r="N52" i="1"/>
  <c r="M52" i="1"/>
  <c r="L52" i="1"/>
  <c r="K52" i="1"/>
  <c r="I52" i="1"/>
  <c r="H52" i="1"/>
  <c r="G52" i="1"/>
  <c r="F52" i="1"/>
  <c r="L31" i="1"/>
  <c r="N31" i="1"/>
  <c r="M31" i="1"/>
  <c r="K31" i="1"/>
  <c r="I31" i="1"/>
  <c r="H31" i="1"/>
  <c r="G31" i="1"/>
  <c r="F31" i="1"/>
  <c r="N177" i="1"/>
  <c r="M177" i="1"/>
  <c r="L177" i="1"/>
  <c r="K177" i="1"/>
  <c r="I177" i="1"/>
  <c r="H177" i="1"/>
  <c r="G177" i="1"/>
  <c r="F177" i="1"/>
  <c r="I48" i="1"/>
  <c r="H48" i="1"/>
  <c r="G48" i="1"/>
  <c r="F48" i="1"/>
  <c r="N131" i="1"/>
  <c r="M131" i="1"/>
  <c r="L131" i="1"/>
  <c r="K131" i="1"/>
  <c r="I131" i="1"/>
  <c r="H131" i="1"/>
  <c r="G131" i="1"/>
  <c r="F131" i="1"/>
  <c r="N186" i="1"/>
  <c r="M186" i="1"/>
  <c r="L186" i="1"/>
  <c r="K186" i="1"/>
  <c r="F186" i="1"/>
  <c r="G186" i="1"/>
  <c r="H186" i="1"/>
  <c r="I186" i="1"/>
  <c r="N70" i="1"/>
  <c r="M70" i="1"/>
  <c r="L70" i="1"/>
  <c r="K70" i="1"/>
  <c r="I70" i="1"/>
  <c r="H70" i="1"/>
  <c r="G70" i="1"/>
  <c r="F70" i="1"/>
  <c r="N16" i="1"/>
  <c r="M16" i="1"/>
  <c r="L16" i="1"/>
  <c r="K16" i="1"/>
  <c r="I16" i="1"/>
  <c r="H16" i="1"/>
  <c r="G16" i="1"/>
  <c r="F16" i="1"/>
  <c r="N117" i="1"/>
  <c r="M117" i="1"/>
  <c r="L117" i="1"/>
  <c r="K117" i="1"/>
  <c r="I117" i="1"/>
  <c r="H117" i="1"/>
  <c r="G117" i="1"/>
  <c r="F117" i="1"/>
  <c r="N95" i="1"/>
  <c r="M95" i="1"/>
  <c r="L95" i="1"/>
  <c r="K95" i="1"/>
  <c r="I95" i="1"/>
  <c r="H95" i="1"/>
  <c r="G95" i="1"/>
  <c r="F95" i="1"/>
  <c r="F100" i="1" s="1"/>
  <c r="F75" i="1" l="1"/>
  <c r="I122" i="1"/>
  <c r="L122" i="1"/>
  <c r="N122" i="1"/>
  <c r="H122" i="1"/>
  <c r="M122" i="1"/>
  <c r="H75" i="1"/>
  <c r="K75" i="1"/>
  <c r="M75" i="1"/>
  <c r="N75" i="1"/>
  <c r="L75" i="1"/>
  <c r="I75" i="1"/>
  <c r="G75" i="1"/>
  <c r="G32" i="1"/>
  <c r="I32" i="1"/>
  <c r="L32" i="1"/>
  <c r="N32" i="1"/>
  <c r="F32" i="1"/>
  <c r="H32" i="1"/>
  <c r="K32" i="1"/>
  <c r="M32" i="1"/>
  <c r="K191" i="1"/>
  <c r="M191" i="1"/>
  <c r="G191" i="1"/>
  <c r="I191" i="1"/>
  <c r="L191" i="1"/>
  <c r="N191" i="1"/>
  <c r="H191" i="1"/>
  <c r="H100" i="1"/>
  <c r="L100" i="1"/>
  <c r="N100" i="1"/>
  <c r="I100" i="1"/>
  <c r="G100" i="1"/>
  <c r="K100" i="1"/>
  <c r="M100" i="1"/>
  <c r="I169" i="1" l="1"/>
  <c r="N169" i="1"/>
  <c r="F169" i="1"/>
  <c r="G169" i="1"/>
  <c r="H169" i="1"/>
  <c r="K169" i="1"/>
  <c r="L169" i="1"/>
  <c r="M169" i="1"/>
  <c r="I145" i="1"/>
  <c r="N145" i="1"/>
  <c r="F145" i="1"/>
  <c r="G145" i="1"/>
  <c r="H145" i="1"/>
  <c r="K145" i="1"/>
  <c r="L145" i="1"/>
  <c r="M145" i="1"/>
  <c r="F53" i="1"/>
  <c r="G53" i="1"/>
  <c r="H53" i="1"/>
  <c r="I53" i="1"/>
  <c r="N53" i="1"/>
  <c r="N211" i="1"/>
  <c r="I211" i="1"/>
  <c r="F211" i="1"/>
  <c r="G211" i="1"/>
  <c r="H211" i="1"/>
  <c r="K211" i="1"/>
  <c r="L211" i="1"/>
  <c r="M211" i="1"/>
  <c r="I232" i="1"/>
  <c r="G232" i="1"/>
  <c r="F232" i="1"/>
  <c r="H232" i="1"/>
  <c r="K232" i="1"/>
  <c r="L232" i="1"/>
  <c r="M232" i="1"/>
  <c r="N232" i="1"/>
  <c r="H234" i="1" l="1"/>
  <c r="G234" i="1"/>
  <c r="N234" i="1"/>
  <c r="F234" i="1"/>
  <c r="I234" i="1"/>
  <c r="H74" i="1"/>
  <c r="F74" i="1"/>
  <c r="L74" i="1"/>
  <c r="G74" i="1"/>
  <c r="N74" i="1"/>
  <c r="L53" i="1"/>
  <c r="L234" i="1"/>
  <c r="L38" i="1"/>
  <c r="K53" i="1"/>
  <c r="K234" i="1"/>
  <c r="K74" i="1"/>
  <c r="I74" i="1"/>
  <c r="M38" i="1"/>
  <c r="M53" i="1"/>
  <c r="M234" i="1"/>
  <c r="M74" i="1"/>
</calcChain>
</file>

<file path=xl/sharedStrings.xml><?xml version="1.0" encoding="utf-8"?>
<sst xmlns="http://schemas.openxmlformats.org/spreadsheetml/2006/main" count="393" uniqueCount="168">
  <si>
    <t>УТВЕРЖДАЮ</t>
  </si>
  <si>
    <t xml:space="preserve">                    6 - 10 лет</t>
  </si>
  <si>
    <t>Б</t>
  </si>
  <si>
    <t>Ж</t>
  </si>
  <si>
    <t>У</t>
  </si>
  <si>
    <t>Калор.</t>
  </si>
  <si>
    <t>Выход,г</t>
  </si>
  <si>
    <t xml:space="preserve">                                    1 день  ПОНЕДЕЛЬНИК</t>
  </si>
  <si>
    <t>ЗАВТРАК</t>
  </si>
  <si>
    <t>ОБЕД</t>
  </si>
  <si>
    <t>Соотношение Б,Ж,У в % к калор.</t>
  </si>
  <si>
    <t xml:space="preserve">               ИТОГО ЗА  ДЕНЬ</t>
  </si>
  <si>
    <t xml:space="preserve">      2  день   ВТОРНИК</t>
  </si>
  <si>
    <t xml:space="preserve">                ИТОГО ЗА ДЕНЬ</t>
  </si>
  <si>
    <t xml:space="preserve">     3 день    СРЕДА</t>
  </si>
  <si>
    <t xml:space="preserve">                             Итого</t>
  </si>
  <si>
    <t xml:space="preserve">      6 день  ПОНЕДЕЛЬНИК</t>
  </si>
  <si>
    <t xml:space="preserve">      7 день  ВТОРНИК</t>
  </si>
  <si>
    <t xml:space="preserve">      8 день  СРЕДА</t>
  </si>
  <si>
    <t xml:space="preserve">      9 день  ЧЕТВЕРГ</t>
  </si>
  <si>
    <t xml:space="preserve">      10 день  ПЯТНИЦА</t>
  </si>
  <si>
    <t xml:space="preserve">       ВСЕГО ЗА 10 ДНЕЙ</t>
  </si>
  <si>
    <t xml:space="preserve">       ВСЕГО ЗА 1 ДЕНЬ</t>
  </si>
  <si>
    <t>получение общего среднего и профессионально - технического образования"      2006 год.</t>
  </si>
  <si>
    <t>№ 5</t>
  </si>
  <si>
    <t>Хлеб пшеничный</t>
  </si>
  <si>
    <t>№ 2</t>
  </si>
  <si>
    <t>Чай с сахаром</t>
  </si>
  <si>
    <t>Печенье</t>
  </si>
  <si>
    <t>250/10</t>
  </si>
  <si>
    <t>№ 8</t>
  </si>
  <si>
    <t>№ 15</t>
  </si>
  <si>
    <t>Фрукты</t>
  </si>
  <si>
    <t>Хлеб ржаной</t>
  </si>
  <si>
    <t>№ 18</t>
  </si>
  <si>
    <t>№ 3</t>
  </si>
  <si>
    <t>№ 1</t>
  </si>
  <si>
    <t>№ 31</t>
  </si>
  <si>
    <t>Сок фруктовый</t>
  </si>
  <si>
    <t>Какао с молоком</t>
  </si>
  <si>
    <t>Колбаса отварная</t>
  </si>
  <si>
    <t>№ 9</t>
  </si>
  <si>
    <t>№ 10</t>
  </si>
  <si>
    <t>№ 6</t>
  </si>
  <si>
    <t>Молоко кипяченое</t>
  </si>
  <si>
    <t>№ 46</t>
  </si>
  <si>
    <t>№ 4</t>
  </si>
  <si>
    <t>Зефир</t>
  </si>
  <si>
    <t>№ 19</t>
  </si>
  <si>
    <t>Сок  фруктовый</t>
  </si>
  <si>
    <t>№ 25</t>
  </si>
  <si>
    <t>__________________________</t>
  </si>
  <si>
    <t>40</t>
  </si>
  <si>
    <t>№ 7</t>
  </si>
  <si>
    <t>Кофейный напиток с молоком</t>
  </si>
  <si>
    <t>Макаронные изделия отварные</t>
  </si>
  <si>
    <t xml:space="preserve">                     11 - 18 лет</t>
  </si>
  <si>
    <t xml:space="preserve">               Наименование блюд</t>
  </si>
  <si>
    <t xml:space="preserve">                                   Примерное 10-дневное меню для питания обучающихся</t>
  </si>
  <si>
    <t>Технологич.
карта  №</t>
  </si>
  <si>
    <t>Компот из свежих  плодов, витамин С</t>
  </si>
  <si>
    <t>Компот из сухофруктов, витамин С</t>
  </si>
  <si>
    <t>Бутерброд с сыром</t>
  </si>
  <si>
    <t>Салат из белокочанной капусты с маслом растительным</t>
  </si>
  <si>
    <t>Е. А. Колпеева</t>
  </si>
  <si>
    <t xml:space="preserve">Омлет с сыром </t>
  </si>
  <si>
    <t xml:space="preserve">Омлет натуральный </t>
  </si>
  <si>
    <t xml:space="preserve">Инженер-технолог </t>
  </si>
  <si>
    <t xml:space="preserve">Меню разработано на основании  "Сборника технологических карт блюд и изделий для питания обучающихся учреждений, обеспечивающих </t>
  </si>
  <si>
    <t>Проведена оценка рациона</t>
  </si>
  <si>
    <t>_________________________</t>
  </si>
  <si>
    <t>Каша гречневая рассыпчатая</t>
  </si>
  <si>
    <t>Каша вязкая "Геркулес"</t>
  </si>
  <si>
    <t>Рагу из овощей (соус красный основной)</t>
  </si>
  <si>
    <t>Сыр порциями</t>
  </si>
  <si>
    <t>Борщ с картофелем со сметаной</t>
  </si>
  <si>
    <t>200/10</t>
  </si>
  <si>
    <t>250/15</t>
  </si>
  <si>
    <t>200/15</t>
  </si>
  <si>
    <t>……..</t>
  </si>
  <si>
    <t>………</t>
  </si>
  <si>
    <t>……….</t>
  </si>
  <si>
    <t>35</t>
  </si>
  <si>
    <t>№ 17</t>
  </si>
  <si>
    <t>Каша вязкая перловая</t>
  </si>
  <si>
    <t>Биточки</t>
  </si>
  <si>
    <t>Фрикадельки из птицы</t>
  </si>
  <si>
    <t>Шницель  натуральный рубленый (свинина)</t>
  </si>
  <si>
    <t>Оладьи из птицы "Курочка ряба"</t>
  </si>
  <si>
    <t>Котлеты рубленные из птицы</t>
  </si>
  <si>
    <t>* - Новый информационный сборник технологических карт блюд 2023 год.</t>
  </si>
  <si>
    <t xml:space="preserve">Бифштекс "Смачны" (птица) </t>
  </si>
  <si>
    <t>Каша  пшенная вязкая</t>
  </si>
  <si>
    <t>Котлеты рыбные</t>
  </si>
  <si>
    <t>Картофель отварной</t>
  </si>
  <si>
    <t>Оладьи из печени</t>
  </si>
  <si>
    <t>Суп картофельный, вит. С</t>
  </si>
  <si>
    <t>№ 63</t>
  </si>
  <si>
    <t>Салат из морской и белокочанной капусты</t>
  </si>
  <si>
    <t>Суп картофельный с бобовыми</t>
  </si>
  <si>
    <t>Рассольник "Ленинградский" со сметаной</t>
  </si>
  <si>
    <t>Щи из свежей  капусты с картоф. со сметаной, вит.С</t>
  </si>
  <si>
    <t>Чай с молоком</t>
  </si>
  <si>
    <t>Салат из свеклы с маслом растительным</t>
  </si>
  <si>
    <t>Директор ГУО"Якимовичская БШ"</t>
  </si>
  <si>
    <t>Каша гречневая вязкая</t>
  </si>
  <si>
    <t>№ 39</t>
  </si>
  <si>
    <t>Капуста тушеная диетическая</t>
  </si>
  <si>
    <t>Каша вязкая пшенная</t>
  </si>
  <si>
    <t>Картофель в молоке</t>
  </si>
  <si>
    <t>ПОЛДНИК</t>
  </si>
  <si>
    <t>Кефир</t>
  </si>
  <si>
    <t>Йогурт</t>
  </si>
  <si>
    <t>Оладьи со сметаной</t>
  </si>
  <si>
    <t>Напиток "Родничок"</t>
  </si>
  <si>
    <t xml:space="preserve"> </t>
  </si>
  <si>
    <t>60/15</t>
  </si>
  <si>
    <t>50/15</t>
  </si>
  <si>
    <t>_____   ____________ 202  г.</t>
  </si>
  <si>
    <t>№ 3.8.*</t>
  </si>
  <si>
    <t>№ 3.9.*</t>
  </si>
  <si>
    <t>№ 7.1.*</t>
  </si>
  <si>
    <t>№ 5.3.*</t>
  </si>
  <si>
    <t>Запеканка из творога со сметаной</t>
  </si>
  <si>
    <r>
      <t xml:space="preserve">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  Итого </t>
    </r>
  </si>
  <si>
    <r>
      <t xml:space="preserve">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  Итого</t>
    </r>
  </si>
  <si>
    <t>50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</si>
  <si>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Итого</t>
    </r>
  </si>
  <si>
    <t>180/10</t>
  </si>
  <si>
    <r>
      <t xml:space="preserve">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Итого</t>
    </r>
  </si>
  <si>
    <r>
      <t xml:space="preserve">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Итого</t>
    </r>
  </si>
  <si>
    <r>
      <t xml:space="preserve">                             </t>
    </r>
    <r>
      <rPr>
        <b/>
        <sz val="11"/>
        <color theme="1"/>
        <rFont val="Calibri"/>
        <family val="2"/>
        <charset val="204"/>
        <scheme val="minor"/>
      </rPr>
      <t>Итого</t>
    </r>
  </si>
  <si>
    <t>Каша вязкая рисовая</t>
  </si>
  <si>
    <r>
      <t xml:space="preserve">   </t>
    </r>
    <r>
      <rPr>
        <b/>
        <sz val="11"/>
        <color theme="1"/>
        <rFont val="Calibri"/>
        <family val="2"/>
        <charset val="204"/>
        <scheme val="minor"/>
      </rPr>
      <t xml:space="preserve">   4 день   ЧЕТВЕРГ</t>
    </r>
  </si>
  <si>
    <t>№ 4.4.*</t>
  </si>
  <si>
    <t>Рыба жареная в сухарях</t>
  </si>
  <si>
    <r>
      <t xml:space="preserve">   </t>
    </r>
    <r>
      <rPr>
        <b/>
        <sz val="11"/>
        <color theme="1"/>
        <rFont val="Calibri"/>
        <family val="2"/>
        <charset val="204"/>
        <scheme val="minor"/>
      </rPr>
      <t xml:space="preserve">   5 день   ПЯТНИЦА</t>
    </r>
  </si>
  <si>
    <t>Кисель из сока</t>
  </si>
  <si>
    <t>№ 12</t>
  </si>
  <si>
    <t>Манник с повидлом</t>
  </si>
  <si>
    <t>70/15</t>
  </si>
  <si>
    <t>№ 1.7. *</t>
  </si>
  <si>
    <t>Котлеты</t>
  </si>
  <si>
    <t>Щи из свежей  капусты с картофелем со сметаной, вит.С</t>
  </si>
  <si>
    <t>№ 24</t>
  </si>
  <si>
    <t>Тефтели</t>
  </si>
  <si>
    <t>75/50</t>
  </si>
  <si>
    <t>90/75</t>
  </si>
  <si>
    <t>№ 4.3.*</t>
  </si>
  <si>
    <t>Наггетсы "Рыбка золотая"</t>
  </si>
  <si>
    <t>№ 3.10.*</t>
  </si>
  <si>
    <t>Бифштекс "Звычайны"</t>
  </si>
  <si>
    <t>Оладьи с повидлом</t>
  </si>
  <si>
    <t>Блины со сметаной</t>
  </si>
  <si>
    <t>Бутерброд с повидлом</t>
  </si>
  <si>
    <t>Сырники из творога</t>
  </si>
  <si>
    <t>____     ____________     2024 - 2025 гг.</t>
  </si>
  <si>
    <t xml:space="preserve">                                                  на зимне - весенний период 2024 - 2025 гг.</t>
  </si>
  <si>
    <t>Салат из моркови с яблоками с маслом растительным</t>
  </si>
  <si>
    <t>№ 1.8.*</t>
  </si>
  <si>
    <t>Салат "Парус"</t>
  </si>
  <si>
    <t>Салат из моркови и яблок с маслом растительным</t>
  </si>
  <si>
    <t>№ 70</t>
  </si>
  <si>
    <t xml:space="preserve">Салат из свеклы с яблоками и маслом растительным </t>
  </si>
  <si>
    <t>№ 1.4.*</t>
  </si>
  <si>
    <t>Салат "Сударушка" (с м/р)</t>
  </si>
  <si>
    <t>№ 73</t>
  </si>
  <si>
    <t>Салат "Школьный"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</si>
</sst>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3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9" fontId="0" fillId="0" borderId="0" xfId="0" applyNumberForma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0" fillId="0" borderId="15" xfId="0" applyFont="1" applyBorder="1"/>
    <xf numFmtId="0" fontId="10" fillId="0" borderId="22" xfId="0" applyFont="1" applyBorder="1"/>
    <xf numFmtId="0" fontId="10" fillId="0" borderId="14" xfId="0" applyFont="1" applyBorder="1"/>
    <xf numFmtId="0" fontId="10" fillId="0" borderId="23" xfId="0" applyFont="1" applyBorder="1"/>
    <xf numFmtId="0" fontId="0" fillId="0" borderId="15" xfId="0" applyFont="1" applyBorder="1"/>
    <xf numFmtId="0" fontId="11" fillId="0" borderId="14" xfId="0" applyFont="1" applyBorder="1"/>
    <xf numFmtId="0" fontId="11" fillId="0" borderId="23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1" fillId="0" borderId="30" xfId="0" applyFont="1" applyBorder="1"/>
    <xf numFmtId="0" fontId="11" fillId="0" borderId="16" xfId="0" applyFont="1" applyBorder="1"/>
    <xf numFmtId="0" fontId="11" fillId="0" borderId="31" xfId="0" applyFont="1" applyBorder="1"/>
    <xf numFmtId="164" fontId="11" fillId="0" borderId="22" xfId="0" applyNumberFormat="1" applyFont="1" applyBorder="1"/>
    <xf numFmtId="0" fontId="0" fillId="0" borderId="14" xfId="0" applyFont="1" applyBorder="1"/>
    <xf numFmtId="0" fontId="11" fillId="0" borderId="18" xfId="0" applyFont="1" applyBorder="1"/>
    <xf numFmtId="164" fontId="0" fillId="0" borderId="0" xfId="0" applyNumberFormat="1" applyFont="1"/>
    <xf numFmtId="0" fontId="10" fillId="0" borderId="0" xfId="0" applyFont="1"/>
    <xf numFmtId="0" fontId="7" fillId="0" borderId="23" xfId="0" applyFont="1" applyBorder="1"/>
    <xf numFmtId="0" fontId="10" fillId="0" borderId="24" xfId="0" applyFont="1" applyBorder="1"/>
    <xf numFmtId="0" fontId="10" fillId="0" borderId="13" xfId="0" applyFont="1" applyBorder="1"/>
    <xf numFmtId="0" fontId="10" fillId="0" borderId="13" xfId="0" applyFont="1" applyBorder="1" applyAlignment="1">
      <alignment vertical="top"/>
    </xf>
    <xf numFmtId="0" fontId="10" fillId="0" borderId="25" xfId="0" applyFont="1" applyBorder="1"/>
    <xf numFmtId="0" fontId="11" fillId="0" borderId="29" xfId="0" applyFont="1" applyBorder="1"/>
    <xf numFmtId="0" fontId="11" fillId="0" borderId="6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51" xfId="0" applyFont="1" applyBorder="1"/>
    <xf numFmtId="0" fontId="11" fillId="0" borderId="0" xfId="0" applyFont="1" applyBorder="1"/>
    <xf numFmtId="0" fontId="10" fillId="0" borderId="52" xfId="0" applyFont="1" applyBorder="1"/>
    <xf numFmtId="0" fontId="10" fillId="0" borderId="44" xfId="0" applyFont="1" applyBorder="1"/>
    <xf numFmtId="0" fontId="10" fillId="0" borderId="54" xfId="0" applyFont="1" applyBorder="1"/>
    <xf numFmtId="0" fontId="11" fillId="0" borderId="43" xfId="0" applyFont="1" applyBorder="1"/>
    <xf numFmtId="0" fontId="11" fillId="0" borderId="11" xfId="0" applyFont="1" applyBorder="1"/>
    <xf numFmtId="0" fontId="10" fillId="0" borderId="9" xfId="0" applyFont="1" applyBorder="1"/>
    <xf numFmtId="0" fontId="10" fillId="0" borderId="45" xfId="0" applyFont="1" applyBorder="1"/>
    <xf numFmtId="0" fontId="10" fillId="0" borderId="46" xfId="0" applyFont="1" applyBorder="1"/>
    <xf numFmtId="0" fontId="1" fillId="0" borderId="18" xfId="0" applyFont="1" applyBorder="1"/>
    <xf numFmtId="0" fontId="7" fillId="0" borderId="14" xfId="0" applyFont="1" applyBorder="1"/>
    <xf numFmtId="0" fontId="10" fillId="0" borderId="26" xfId="0" applyFont="1" applyBorder="1"/>
    <xf numFmtId="0" fontId="10" fillId="0" borderId="39" xfId="0" applyFont="1" applyBorder="1"/>
    <xf numFmtId="0" fontId="10" fillId="0" borderId="18" xfId="0" applyFont="1" applyBorder="1"/>
    <xf numFmtId="0" fontId="10" fillId="0" borderId="40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36" xfId="0" applyFont="1" applyBorder="1" applyAlignment="1">
      <alignment vertical="top"/>
    </xf>
    <xf numFmtId="0" fontId="10" fillId="0" borderId="37" xfId="0" applyFont="1" applyBorder="1"/>
    <xf numFmtId="49" fontId="10" fillId="0" borderId="24" xfId="0" applyNumberFormat="1" applyFont="1" applyBorder="1" applyAlignment="1">
      <alignment horizontal="right"/>
    </xf>
    <xf numFmtId="10" fontId="10" fillId="0" borderId="0" xfId="0" applyNumberFormat="1" applyFont="1" applyBorder="1"/>
    <xf numFmtId="0" fontId="10" fillId="0" borderId="0" xfId="0" applyFont="1" applyBorder="1"/>
    <xf numFmtId="0" fontId="10" fillId="0" borderId="42" xfId="0" applyFont="1" applyBorder="1"/>
    <xf numFmtId="0" fontId="11" fillId="0" borderId="44" xfId="0" applyFont="1" applyBorder="1"/>
    <xf numFmtId="164" fontId="11" fillId="0" borderId="19" xfId="0" applyNumberFormat="1" applyFont="1" applyBorder="1"/>
    <xf numFmtId="0" fontId="12" fillId="0" borderId="21" xfId="0" applyFont="1" applyBorder="1"/>
    <xf numFmtId="9" fontId="0" fillId="0" borderId="0" xfId="0" applyNumberFormat="1" applyFont="1"/>
    <xf numFmtId="0" fontId="11" fillId="0" borderId="50" xfId="0" applyFont="1" applyBorder="1"/>
    <xf numFmtId="2" fontId="10" fillId="0" borderId="45" xfId="0" applyNumberFormat="1" applyFont="1" applyBorder="1"/>
    <xf numFmtId="0" fontId="0" fillId="0" borderId="18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8" xfId="0" applyFont="1" applyBorder="1"/>
    <xf numFmtId="0" fontId="0" fillId="0" borderId="41" xfId="0" applyFont="1" applyBorder="1"/>
    <xf numFmtId="9" fontId="0" fillId="0" borderId="36" xfId="0" applyNumberFormat="1" applyFont="1" applyBorder="1"/>
    <xf numFmtId="0" fontId="0" fillId="0" borderId="36" xfId="0" applyFont="1" applyBorder="1"/>
    <xf numFmtId="0" fontId="1" fillId="0" borderId="36" xfId="0" applyFont="1" applyBorder="1"/>
    <xf numFmtId="0" fontId="1" fillId="0" borderId="14" xfId="0" applyFont="1" applyBorder="1"/>
    <xf numFmtId="0" fontId="10" fillId="0" borderId="14" xfId="0" applyFont="1" applyBorder="1" applyAlignment="1">
      <alignment vertical="top"/>
    </xf>
    <xf numFmtId="0" fontId="10" fillId="0" borderId="15" xfId="0" applyFont="1" applyFill="1" applyBorder="1"/>
    <xf numFmtId="0" fontId="10" fillId="0" borderId="38" xfId="0" applyFont="1" applyBorder="1"/>
    <xf numFmtId="9" fontId="10" fillId="0" borderId="47" xfId="0" applyNumberFormat="1" applyFont="1" applyBorder="1"/>
    <xf numFmtId="0" fontId="11" fillId="0" borderId="22" xfId="0" applyFont="1" applyFill="1" applyBorder="1"/>
    <xf numFmtId="0" fontId="11" fillId="0" borderId="5" xfId="0" applyFont="1" applyBorder="1"/>
    <xf numFmtId="0" fontId="11" fillId="0" borderId="15" xfId="0" applyFont="1" applyBorder="1"/>
    <xf numFmtId="0" fontId="11" fillId="0" borderId="38" xfId="0" applyFont="1" applyBorder="1"/>
    <xf numFmtId="0" fontId="10" fillId="0" borderId="5" xfId="0" applyFont="1" applyBorder="1"/>
    <xf numFmtId="0" fontId="0" fillId="0" borderId="26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38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15" xfId="0" applyFont="1" applyBorder="1"/>
    <xf numFmtId="0" fontId="0" fillId="0" borderId="18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3" xfId="0" applyFont="1" applyBorder="1"/>
    <xf numFmtId="0" fontId="0" fillId="0" borderId="26" xfId="0" applyFont="1" applyBorder="1"/>
    <xf numFmtId="10" fontId="11" fillId="0" borderId="47" xfId="0" applyNumberFormat="1" applyFont="1" applyBorder="1"/>
    <xf numFmtId="0" fontId="11" fillId="0" borderId="42" xfId="0" applyFont="1" applyBorder="1"/>
    <xf numFmtId="0" fontId="11" fillId="0" borderId="24" xfId="0" applyFont="1" applyFill="1" applyBorder="1"/>
    <xf numFmtId="49" fontId="10" fillId="0" borderId="22" xfId="0" applyNumberFormat="1" applyFont="1" applyBorder="1" applyAlignment="1">
      <alignment horizontal="right"/>
    </xf>
    <xf numFmtId="0" fontId="0" fillId="0" borderId="22" xfId="0" applyFont="1" applyBorder="1"/>
    <xf numFmtId="0" fontId="0" fillId="0" borderId="23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25" xfId="0" applyFont="1" applyBorder="1"/>
    <xf numFmtId="0" fontId="0" fillId="0" borderId="18" xfId="0" applyFont="1" applyBorder="1"/>
    <xf numFmtId="0" fontId="10" fillId="0" borderId="47" xfId="0" applyFont="1" applyBorder="1"/>
    <xf numFmtId="0" fontId="11" fillId="0" borderId="53" xfId="0" applyFont="1" applyBorder="1"/>
    <xf numFmtId="10" fontId="10" fillId="0" borderId="47" xfId="0" applyNumberFormat="1" applyFont="1" applyBorder="1"/>
    <xf numFmtId="0" fontId="0" fillId="0" borderId="18" xfId="0" applyFont="1" applyBorder="1"/>
    <xf numFmtId="10" fontId="0" fillId="0" borderId="0" xfId="0" applyNumberFormat="1" applyFont="1"/>
    <xf numFmtId="0" fontId="10" fillId="0" borderId="19" xfId="0" applyFont="1" applyBorder="1" applyAlignment="1">
      <alignment horizontal="right"/>
    </xf>
    <xf numFmtId="2" fontId="1" fillId="0" borderId="18" xfId="0" applyNumberFormat="1" applyFont="1" applyBorder="1"/>
    <xf numFmtId="0" fontId="0" fillId="0" borderId="26" xfId="0" applyFont="1" applyBorder="1"/>
    <xf numFmtId="0" fontId="11" fillId="0" borderId="22" xfId="0" applyFont="1" applyBorder="1"/>
    <xf numFmtId="0" fontId="11" fillId="0" borderId="14" xfId="0" applyFont="1" applyBorder="1"/>
    <xf numFmtId="0" fontId="0" fillId="0" borderId="18" xfId="0" applyFont="1" applyBorder="1"/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23" xfId="0" applyFont="1" applyBorder="1"/>
    <xf numFmtId="0" fontId="0" fillId="0" borderId="18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3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2" fontId="11" fillId="0" borderId="44" xfId="0" applyNumberFormat="1" applyFont="1" applyBorder="1"/>
    <xf numFmtId="164" fontId="11" fillId="0" borderId="24" xfId="0" applyNumberFormat="1" applyFont="1" applyBorder="1"/>
    <xf numFmtId="0" fontId="0" fillId="0" borderId="13" xfId="0" applyFont="1" applyBorder="1"/>
    <xf numFmtId="0" fontId="7" fillId="0" borderId="25" xfId="0" applyFont="1" applyBorder="1"/>
    <xf numFmtId="2" fontId="1" fillId="0" borderId="14" xfId="0" applyNumberFormat="1" applyFont="1" applyBorder="1"/>
    <xf numFmtId="0" fontId="10" fillId="0" borderId="41" xfId="0" applyFont="1" applyFill="1" applyBorder="1"/>
    <xf numFmtId="0" fontId="11" fillId="0" borderId="35" xfId="0" applyFont="1" applyFill="1" applyBorder="1"/>
    <xf numFmtId="0" fontId="10" fillId="0" borderId="14" xfId="0" applyFont="1" applyFill="1" applyBorder="1"/>
    <xf numFmtId="0" fontId="11" fillId="0" borderId="22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20" xfId="0" applyFont="1" applyBorder="1"/>
    <xf numFmtId="0" fontId="9" fillId="0" borderId="14" xfId="0" applyFont="1" applyBorder="1"/>
    <xf numFmtId="0" fontId="9" fillId="0" borderId="15" xfId="0" applyFont="1" applyBorder="1"/>
    <xf numFmtId="0" fontId="0" fillId="0" borderId="18" xfId="0" applyFont="1" applyBorder="1"/>
    <xf numFmtId="0" fontId="10" fillId="0" borderId="24" xfId="0" applyFont="1" applyFill="1" applyBorder="1"/>
    <xf numFmtId="0" fontId="10" fillId="0" borderId="13" xfId="0" applyFont="1" applyFill="1" applyBorder="1"/>
    <xf numFmtId="0" fontId="10" fillId="0" borderId="38" xfId="0" applyFont="1" applyFill="1" applyBorder="1"/>
    <xf numFmtId="0" fontId="10" fillId="0" borderId="41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3" xfId="0" applyFont="1" applyBorder="1"/>
    <xf numFmtId="0" fontId="11" fillId="0" borderId="15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19" xfId="0" applyFont="1" applyBorder="1"/>
    <xf numFmtId="0" fontId="0" fillId="0" borderId="18" xfId="0" applyFont="1" applyBorder="1"/>
    <xf numFmtId="0" fontId="11" fillId="0" borderId="23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38" xfId="0" applyFont="1" applyBorder="1"/>
    <xf numFmtId="0" fontId="11" fillId="0" borderId="23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18" xfId="0" applyFont="1" applyBorder="1"/>
    <xf numFmtId="0" fontId="7" fillId="0" borderId="15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18" xfId="0" applyFont="1" applyBorder="1"/>
    <xf numFmtId="0" fontId="0" fillId="0" borderId="18" xfId="0" applyFont="1" applyBorder="1"/>
    <xf numFmtId="0" fontId="0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0" fillId="0" borderId="18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38" xfId="0" applyFont="1" applyBorder="1"/>
    <xf numFmtId="0" fontId="11" fillId="0" borderId="15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38" xfId="0" applyFont="1" applyBorder="1"/>
    <xf numFmtId="0" fontId="11" fillId="0" borderId="22" xfId="0" applyFont="1" applyBorder="1"/>
    <xf numFmtId="0" fontId="11" fillId="0" borderId="14" xfId="0" applyFont="1" applyBorder="1"/>
    <xf numFmtId="0" fontId="11" fillId="0" borderId="23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9" xfId="0" applyFont="1" applyBorder="1"/>
    <xf numFmtId="0" fontId="11" fillId="0" borderId="19" xfId="0" applyFont="1" applyBorder="1"/>
    <xf numFmtId="164" fontId="11" fillId="0" borderId="39" xfId="0" applyNumberFormat="1" applyFont="1" applyBorder="1"/>
    <xf numFmtId="0" fontId="12" fillId="0" borderId="26" xfId="0" applyFont="1" applyBorder="1"/>
    <xf numFmtId="0" fontId="11" fillId="0" borderId="48" xfId="0" applyFont="1" applyBorder="1"/>
    <xf numFmtId="0" fontId="11" fillId="0" borderId="27" xfId="0" applyFont="1" applyBorder="1"/>
    <xf numFmtId="0" fontId="11" fillId="0" borderId="49" xfId="0" applyFont="1" applyBorder="1"/>
    <xf numFmtId="0" fontId="11" fillId="0" borderId="18" xfId="0" applyFont="1" applyBorder="1"/>
    <xf numFmtId="0" fontId="11" fillId="0" borderId="20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5" xfId="0" applyFont="1" applyBorder="1"/>
    <xf numFmtId="0" fontId="12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27" xfId="0" applyFont="1" applyBorder="1"/>
    <xf numFmtId="0" fontId="0" fillId="0" borderId="28" xfId="0" applyFont="1" applyBorder="1"/>
    <xf numFmtId="0" fontId="0" fillId="0" borderId="18" xfId="0" applyFont="1" applyBorder="1"/>
    <xf numFmtId="0" fontId="11" fillId="0" borderId="32" xfId="0" applyFont="1" applyBorder="1"/>
    <xf numFmtId="0" fontId="11" fillId="0" borderId="33" xfId="0" applyFont="1" applyBorder="1"/>
    <xf numFmtId="0" fontId="11" fillId="0" borderId="34" xfId="0" applyFont="1" applyBorder="1"/>
    <xf numFmtId="0" fontId="3" fillId="0" borderId="7" xfId="0" applyFont="1" applyBorder="1"/>
    <xf numFmtId="0" fontId="11" fillId="0" borderId="24" xfId="0" applyFont="1" applyBorder="1"/>
    <xf numFmtId="0" fontId="11" fillId="0" borderId="13" xfId="0" applyFont="1" applyBorder="1"/>
    <xf numFmtId="0" fontId="11" fillId="0" borderId="25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11" fillId="0" borderId="22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39" xfId="0" applyFont="1" applyBorder="1"/>
    <xf numFmtId="0" fontId="11" fillId="0" borderId="18" xfId="0" applyFont="1" applyBorder="1"/>
    <xf numFmtId="0" fontId="1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1" fillId="0" borderId="2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0" fillId="0" borderId="26" xfId="0" applyFont="1" applyBorder="1"/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48" xfId="0" applyFont="1" applyBorder="1"/>
    <xf numFmtId="0" fontId="11" fillId="0" borderId="27" xfId="0" applyFont="1" applyBorder="1"/>
    <xf numFmtId="0" fontId="11" fillId="0" borderId="49" xfId="0" applyFont="1" applyBorder="1"/>
    <xf numFmtId="0" fontId="11" fillId="0" borderId="38" xfId="0" applyFont="1" applyBorder="1"/>
    <xf numFmtId="0" fontId="0" fillId="0" borderId="27" xfId="0" applyBorder="1"/>
    <xf numFmtId="0" fontId="11" fillId="0" borderId="19" xfId="0" applyFont="1" applyBorder="1"/>
    <xf numFmtId="0" fontId="11" fillId="0" borderId="20" xfId="0" applyFont="1" applyBorder="1"/>
    <xf numFmtId="0" fontId="11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Layout" workbookViewId="0">
      <selection activeCell="A79" sqref="A79"/>
    </sheetView>
  </sheetViews>
  <sheetFormatPr defaultRowHeight="15" x14ac:dyDescent="0.25"/>
  <cols>
    <col min="1" max="1" width="15.28515625" customWidth="1"/>
    <col min="2" max="2" width="8.28515625" customWidth="1"/>
    <col min="3" max="3" width="7.28515625" customWidth="1"/>
    <col min="4" max="4" width="30.5703125" customWidth="1"/>
    <col min="5" max="5" width="6.140625" customWidth="1"/>
    <col min="6" max="6" width="6.5703125" customWidth="1"/>
    <col min="7" max="7" width="7" customWidth="1"/>
    <col min="8" max="8" width="7.42578125" customWidth="1"/>
    <col min="9" max="9" width="9" bestFit="1" customWidth="1"/>
    <col min="10" max="10" width="6.42578125" customWidth="1"/>
    <col min="11" max="11" width="6.140625" customWidth="1"/>
    <col min="12" max="12" width="7.28515625" customWidth="1"/>
    <col min="13" max="13" width="6.5703125" customWidth="1"/>
    <col min="14" max="14" width="7.7109375" customWidth="1"/>
  </cols>
  <sheetData>
    <row r="1" spans="1:16" ht="15.75" x14ac:dyDescent="0.25">
      <c r="A1" s="1" t="s">
        <v>0</v>
      </c>
      <c r="B1" s="3"/>
      <c r="C1" s="3"/>
      <c r="D1" s="3"/>
      <c r="E1" s="3" t="s">
        <v>69</v>
      </c>
      <c r="F1" s="1"/>
      <c r="G1" s="1"/>
      <c r="H1" s="1"/>
      <c r="I1" s="1"/>
    </row>
    <row r="2" spans="1:16" ht="15.75" x14ac:dyDescent="0.25">
      <c r="A2" s="1" t="s">
        <v>104</v>
      </c>
      <c r="B2" s="3"/>
      <c r="C2" s="3"/>
      <c r="D2" s="3"/>
      <c r="E2" s="3"/>
      <c r="F2" s="1"/>
      <c r="G2" s="1"/>
      <c r="H2" s="1"/>
      <c r="I2" s="1"/>
    </row>
    <row r="3" spans="1:16" ht="15.75" x14ac:dyDescent="0.25">
      <c r="A3" s="1" t="s">
        <v>51</v>
      </c>
      <c r="B3" s="3"/>
      <c r="C3" s="3"/>
      <c r="D3" s="3"/>
      <c r="E3" s="3" t="s">
        <v>70</v>
      </c>
      <c r="F3" s="1"/>
      <c r="G3" s="1"/>
      <c r="H3" s="1"/>
      <c r="I3" s="1"/>
    </row>
    <row r="4" spans="1:16" ht="15.75" x14ac:dyDescent="0.25">
      <c r="A4" s="1" t="s">
        <v>156</v>
      </c>
      <c r="B4" s="3"/>
      <c r="C4" s="3"/>
      <c r="D4" s="3"/>
      <c r="E4" s="3" t="s">
        <v>118</v>
      </c>
      <c r="F4" s="1"/>
      <c r="G4" s="1"/>
      <c r="H4" s="1"/>
      <c r="I4" s="1"/>
    </row>
    <row r="5" spans="1:16" x14ac:dyDescent="0.25">
      <c r="E5" s="1"/>
      <c r="F5" s="1"/>
      <c r="G5" s="1"/>
      <c r="H5" s="1"/>
      <c r="I5" s="1"/>
    </row>
    <row r="6" spans="1:16" ht="18.75" x14ac:dyDescent="0.3">
      <c r="D6" s="2" t="s">
        <v>58</v>
      </c>
      <c r="E6" s="2"/>
      <c r="F6" s="2"/>
      <c r="G6" s="2"/>
      <c r="H6" s="2"/>
      <c r="I6" s="2"/>
      <c r="J6" s="2"/>
      <c r="K6" s="2"/>
      <c r="L6" s="2"/>
      <c r="M6" s="2"/>
    </row>
    <row r="7" spans="1:16" ht="19.5" thickBot="1" x14ac:dyDescent="0.35">
      <c r="D7" s="2" t="s">
        <v>157</v>
      </c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</row>
    <row r="8" spans="1:16" ht="15.75" x14ac:dyDescent="0.25">
      <c r="A8" s="243" t="s">
        <v>59</v>
      </c>
      <c r="B8" s="11" t="s">
        <v>57</v>
      </c>
      <c r="C8" s="12"/>
      <c r="D8" s="13"/>
      <c r="E8" s="230" t="s">
        <v>1</v>
      </c>
      <c r="F8" s="231"/>
      <c r="G8" s="231"/>
      <c r="H8" s="231"/>
      <c r="I8" s="239"/>
      <c r="J8" s="230" t="s">
        <v>56</v>
      </c>
      <c r="K8" s="231"/>
      <c r="L8" s="231"/>
      <c r="M8" s="231"/>
      <c r="N8" s="232"/>
      <c r="O8" s="4"/>
      <c r="P8" s="4"/>
    </row>
    <row r="9" spans="1:16" ht="15.75" thickBot="1" x14ac:dyDescent="0.3">
      <c r="A9" s="244"/>
      <c r="B9" s="14"/>
      <c r="C9" s="15"/>
      <c r="D9" s="16"/>
      <c r="E9" s="5" t="s">
        <v>6</v>
      </c>
      <c r="F9" s="5" t="s">
        <v>2</v>
      </c>
      <c r="G9" s="5" t="s">
        <v>3</v>
      </c>
      <c r="H9" s="5" t="s">
        <v>4</v>
      </c>
      <c r="I9" s="5" t="s">
        <v>5</v>
      </c>
      <c r="J9" s="5" t="s">
        <v>6</v>
      </c>
      <c r="K9" s="5" t="s">
        <v>2</v>
      </c>
      <c r="L9" s="5" t="s">
        <v>3</v>
      </c>
      <c r="M9" s="5" t="s">
        <v>4</v>
      </c>
      <c r="N9" s="5" t="s">
        <v>5</v>
      </c>
    </row>
    <row r="10" spans="1:16" x14ac:dyDescent="0.25">
      <c r="A10" s="1"/>
      <c r="B10" s="1"/>
      <c r="C10" s="1"/>
      <c r="D10" s="1"/>
      <c r="E10" s="1"/>
      <c r="F10" s="1" t="s">
        <v>7</v>
      </c>
      <c r="G10" s="1"/>
      <c r="H10" s="1"/>
      <c r="I10" s="1"/>
      <c r="J10" s="1"/>
    </row>
    <row r="11" spans="1:16" ht="15.75" thickBot="1" x14ac:dyDescent="0.3">
      <c r="B11" s="10">
        <v>0.22</v>
      </c>
      <c r="D11" s="8" t="s">
        <v>8</v>
      </c>
      <c r="E11" s="8"/>
      <c r="G11" s="6"/>
      <c r="H11" s="6"/>
      <c r="I11" s="7"/>
    </row>
    <row r="12" spans="1:16" x14ac:dyDescent="0.25">
      <c r="A12" s="21" t="s">
        <v>35</v>
      </c>
      <c r="B12" s="24" t="s">
        <v>40</v>
      </c>
      <c r="C12" s="25"/>
      <c r="D12" s="26"/>
      <c r="E12" s="27">
        <v>50</v>
      </c>
      <c r="F12" s="28">
        <v>4.9000000000000004</v>
      </c>
      <c r="G12" s="28">
        <v>9</v>
      </c>
      <c r="H12" s="28">
        <v>18.8</v>
      </c>
      <c r="I12" s="29">
        <v>103.53</v>
      </c>
      <c r="J12" s="27">
        <v>75</v>
      </c>
      <c r="K12" s="28">
        <v>7.35</v>
      </c>
      <c r="L12" s="28">
        <v>13.5</v>
      </c>
      <c r="M12" s="28">
        <v>28.2</v>
      </c>
      <c r="N12" s="29">
        <v>155.29</v>
      </c>
    </row>
    <row r="13" spans="1:16" x14ac:dyDescent="0.25">
      <c r="A13" s="21" t="s">
        <v>26</v>
      </c>
      <c r="B13" s="30" t="s">
        <v>92</v>
      </c>
      <c r="C13" s="31"/>
      <c r="D13" s="32"/>
      <c r="E13" s="18">
        <v>100</v>
      </c>
      <c r="F13" s="19">
        <v>4.22</v>
      </c>
      <c r="G13" s="19">
        <v>3.6</v>
      </c>
      <c r="H13" s="19">
        <v>25.3</v>
      </c>
      <c r="I13" s="20">
        <v>151</v>
      </c>
      <c r="J13" s="18">
        <v>130</v>
      </c>
      <c r="K13" s="19">
        <v>5.49</v>
      </c>
      <c r="L13" s="19">
        <v>4.68</v>
      </c>
      <c r="M13" s="19">
        <v>32.9</v>
      </c>
      <c r="N13" s="20">
        <v>196.3</v>
      </c>
    </row>
    <row r="14" spans="1:16" x14ac:dyDescent="0.25">
      <c r="A14" s="17" t="s">
        <v>53</v>
      </c>
      <c r="B14" s="33" t="s">
        <v>39</v>
      </c>
      <c r="C14" s="34"/>
      <c r="D14" s="38"/>
      <c r="E14" s="18">
        <v>200</v>
      </c>
      <c r="F14" s="19">
        <v>3.6</v>
      </c>
      <c r="G14" s="19">
        <v>2.8</v>
      </c>
      <c r="H14" s="19">
        <v>23.4</v>
      </c>
      <c r="I14" s="20">
        <v>134</v>
      </c>
      <c r="J14" s="18">
        <v>200</v>
      </c>
      <c r="K14" s="19">
        <v>3.6</v>
      </c>
      <c r="L14" s="19">
        <v>2.8</v>
      </c>
      <c r="M14" s="19">
        <v>23.4</v>
      </c>
      <c r="N14" s="20">
        <v>134</v>
      </c>
    </row>
    <row r="15" spans="1:16" ht="15.75" thickBot="1" x14ac:dyDescent="0.3">
      <c r="A15" s="21"/>
      <c r="B15" s="240" t="s">
        <v>25</v>
      </c>
      <c r="C15" s="241"/>
      <c r="D15" s="242"/>
      <c r="E15" s="39">
        <v>40</v>
      </c>
      <c r="F15" s="40">
        <v>3.4</v>
      </c>
      <c r="G15" s="41">
        <v>0.4</v>
      </c>
      <c r="H15" s="40">
        <v>22</v>
      </c>
      <c r="I15" s="42">
        <v>114</v>
      </c>
      <c r="J15" s="39">
        <v>40</v>
      </c>
      <c r="K15" s="40">
        <v>3.4</v>
      </c>
      <c r="L15" s="41">
        <v>0.4</v>
      </c>
      <c r="M15" s="40">
        <v>22</v>
      </c>
      <c r="N15" s="42">
        <v>114</v>
      </c>
    </row>
    <row r="16" spans="1:16" x14ac:dyDescent="0.25">
      <c r="A16" s="34"/>
      <c r="B16" s="235" t="s">
        <v>124</v>
      </c>
      <c r="C16" s="235"/>
      <c r="D16" s="235"/>
      <c r="E16" s="35"/>
      <c r="F16" s="35">
        <f>SUM(F12:F15)</f>
        <v>16.12</v>
      </c>
      <c r="G16" s="35">
        <f>SUM(G12:G15)</f>
        <v>15.799999999999999</v>
      </c>
      <c r="H16" s="35">
        <f>SUM(H12:H15)</f>
        <v>89.5</v>
      </c>
      <c r="I16" s="35">
        <f>SUM(I12:I15)</f>
        <v>502.53</v>
      </c>
      <c r="J16" s="35"/>
      <c r="K16" s="35">
        <f>SUM(K12:K15)</f>
        <v>19.84</v>
      </c>
      <c r="L16" s="35">
        <f>SUM(L12:L15)</f>
        <v>21.38</v>
      </c>
      <c r="M16" s="35">
        <f>SUM(M12:M15)</f>
        <v>106.5</v>
      </c>
      <c r="N16" s="35">
        <f>SUM(N12:N15)</f>
        <v>599.59</v>
      </c>
    </row>
    <row r="17" spans="1:14" ht="15.75" thickBot="1" x14ac:dyDescent="0.3">
      <c r="A17" s="6"/>
      <c r="B17" s="36">
        <v>0.34899999999999998</v>
      </c>
      <c r="C17" s="6"/>
      <c r="D17" s="8" t="s">
        <v>9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x14ac:dyDescent="0.25">
      <c r="A18" s="21" t="s">
        <v>48</v>
      </c>
      <c r="B18" s="72" t="s">
        <v>74</v>
      </c>
      <c r="C18" s="25"/>
      <c r="D18" s="73"/>
      <c r="E18" s="27">
        <v>20</v>
      </c>
      <c r="F18" s="28">
        <v>1.38</v>
      </c>
      <c r="G18" s="28">
        <v>1.74</v>
      </c>
      <c r="H18" s="28" t="s">
        <v>81</v>
      </c>
      <c r="I18" s="29">
        <v>21.6</v>
      </c>
      <c r="J18" s="27">
        <v>30</v>
      </c>
      <c r="K18" s="28">
        <v>2.34</v>
      </c>
      <c r="L18" s="28">
        <v>2.4</v>
      </c>
      <c r="M18" s="28">
        <v>0</v>
      </c>
      <c r="N18" s="29">
        <v>31.5</v>
      </c>
    </row>
    <row r="19" spans="1:14" x14ac:dyDescent="0.25">
      <c r="A19" s="59" t="s">
        <v>45</v>
      </c>
      <c r="B19" s="264" t="s">
        <v>63</v>
      </c>
      <c r="C19" s="265"/>
      <c r="D19" s="266"/>
      <c r="E19" s="60">
        <v>50</v>
      </c>
      <c r="F19" s="61">
        <v>1.2</v>
      </c>
      <c r="G19" s="61">
        <v>2.5</v>
      </c>
      <c r="H19" s="61">
        <v>5.7</v>
      </c>
      <c r="I19" s="62">
        <v>51</v>
      </c>
      <c r="J19" s="60">
        <v>75</v>
      </c>
      <c r="K19" s="61">
        <v>1.8</v>
      </c>
      <c r="L19" s="61">
        <v>3.75</v>
      </c>
      <c r="M19" s="61">
        <v>8.5500000000000007</v>
      </c>
      <c r="N19" s="62">
        <v>76.5</v>
      </c>
    </row>
    <row r="20" spans="1:14" x14ac:dyDescent="0.25">
      <c r="A20" s="17" t="s">
        <v>50</v>
      </c>
      <c r="B20" s="245" t="s">
        <v>99</v>
      </c>
      <c r="C20" s="246"/>
      <c r="D20" s="253"/>
      <c r="E20" s="18">
        <v>200</v>
      </c>
      <c r="F20" s="19">
        <v>4.5999999999999996</v>
      </c>
      <c r="G20" s="19">
        <v>3.6</v>
      </c>
      <c r="H20" s="19">
        <v>16.2</v>
      </c>
      <c r="I20" s="20">
        <v>116</v>
      </c>
      <c r="J20" s="18">
        <v>200</v>
      </c>
      <c r="K20" s="19">
        <v>4.5999999999999996</v>
      </c>
      <c r="L20" s="19">
        <v>3.6</v>
      </c>
      <c r="M20" s="19">
        <v>16.2</v>
      </c>
      <c r="N20" s="20">
        <v>116</v>
      </c>
    </row>
    <row r="21" spans="1:14" x14ac:dyDescent="0.25">
      <c r="A21" s="21" t="s">
        <v>37</v>
      </c>
      <c r="B21" s="45" t="s">
        <v>95</v>
      </c>
      <c r="C21" s="46"/>
      <c r="D21" s="23"/>
      <c r="E21" s="18">
        <v>50</v>
      </c>
      <c r="F21" s="19">
        <v>9.3000000000000007</v>
      </c>
      <c r="G21" s="19">
        <v>7.53</v>
      </c>
      <c r="H21" s="19">
        <v>3.13</v>
      </c>
      <c r="I21" s="20">
        <v>116</v>
      </c>
      <c r="J21" s="18">
        <v>55</v>
      </c>
      <c r="K21" s="19">
        <v>10.23</v>
      </c>
      <c r="L21" s="19">
        <v>8.2799999999999994</v>
      </c>
      <c r="M21" s="19">
        <v>3.44</v>
      </c>
      <c r="N21" s="20">
        <v>127.6</v>
      </c>
    </row>
    <row r="22" spans="1:14" x14ac:dyDescent="0.25">
      <c r="A22" s="21" t="s">
        <v>53</v>
      </c>
      <c r="B22" s="45" t="s">
        <v>55</v>
      </c>
      <c r="C22" s="46"/>
      <c r="D22" s="23"/>
      <c r="E22" s="18">
        <v>130</v>
      </c>
      <c r="F22" s="19">
        <v>4.42</v>
      </c>
      <c r="G22" s="19">
        <v>3.8</v>
      </c>
      <c r="H22" s="19">
        <v>26.26</v>
      </c>
      <c r="I22" s="20">
        <v>158</v>
      </c>
      <c r="J22" s="18">
        <v>130</v>
      </c>
      <c r="K22" s="19">
        <v>4.42</v>
      </c>
      <c r="L22" s="19">
        <v>3.8</v>
      </c>
      <c r="M22" s="19">
        <v>26.26</v>
      </c>
      <c r="N22" s="20">
        <v>158</v>
      </c>
    </row>
    <row r="23" spans="1:14" x14ac:dyDescent="0.25">
      <c r="A23" s="21" t="s">
        <v>43</v>
      </c>
      <c r="B23" s="245" t="s">
        <v>60</v>
      </c>
      <c r="C23" s="246"/>
      <c r="D23" s="253"/>
      <c r="E23" s="18">
        <v>200</v>
      </c>
      <c r="F23" s="19">
        <v>0.2</v>
      </c>
      <c r="G23" s="19">
        <v>0.2</v>
      </c>
      <c r="H23" s="19">
        <v>21.8</v>
      </c>
      <c r="I23" s="20">
        <v>88</v>
      </c>
      <c r="J23" s="18">
        <v>200</v>
      </c>
      <c r="K23" s="19">
        <v>0.2</v>
      </c>
      <c r="L23" s="19">
        <v>0.2</v>
      </c>
      <c r="M23" s="19">
        <v>21.8</v>
      </c>
      <c r="N23" s="20">
        <v>88</v>
      </c>
    </row>
    <row r="24" spans="1:14" x14ac:dyDescent="0.25">
      <c r="A24" s="21"/>
      <c r="B24" s="261" t="s">
        <v>25</v>
      </c>
      <c r="C24" s="262"/>
      <c r="D24" s="263"/>
      <c r="E24" s="63">
        <v>20</v>
      </c>
      <c r="F24" s="64">
        <v>1.7</v>
      </c>
      <c r="G24" s="65">
        <v>0.2</v>
      </c>
      <c r="H24" s="64">
        <v>11</v>
      </c>
      <c r="I24" s="66">
        <v>57</v>
      </c>
      <c r="J24" s="63">
        <v>50</v>
      </c>
      <c r="K24" s="64">
        <v>4.25</v>
      </c>
      <c r="L24" s="65">
        <v>0.5</v>
      </c>
      <c r="M24" s="64">
        <v>27.5</v>
      </c>
      <c r="N24" s="66">
        <v>142.5</v>
      </c>
    </row>
    <row r="25" spans="1:14" ht="15.75" thickBot="1" x14ac:dyDescent="0.3">
      <c r="A25" s="21"/>
      <c r="B25" s="236" t="s">
        <v>33</v>
      </c>
      <c r="C25" s="237"/>
      <c r="D25" s="238"/>
      <c r="E25" s="67" t="s">
        <v>82</v>
      </c>
      <c r="F25" s="40">
        <v>2.31</v>
      </c>
      <c r="G25" s="40">
        <v>0.42</v>
      </c>
      <c r="H25" s="40">
        <v>11.97</v>
      </c>
      <c r="I25" s="42">
        <v>63.35</v>
      </c>
      <c r="J25" s="67" t="s">
        <v>126</v>
      </c>
      <c r="K25" s="40">
        <v>3.3</v>
      </c>
      <c r="L25" s="40">
        <v>0.6</v>
      </c>
      <c r="M25" s="40">
        <v>17</v>
      </c>
      <c r="N25" s="42">
        <v>90.5</v>
      </c>
    </row>
    <row r="26" spans="1:14" x14ac:dyDescent="0.25">
      <c r="A26" s="34"/>
      <c r="B26" s="233" t="s">
        <v>127</v>
      </c>
      <c r="C26" s="233"/>
      <c r="D26" s="234"/>
      <c r="E26" s="57"/>
      <c r="F26" s="57">
        <f>SUM(F18:F25)</f>
        <v>25.109999999999996</v>
      </c>
      <c r="G26" s="57">
        <f>SUM(G18:G25)</f>
        <v>19.990000000000002</v>
      </c>
      <c r="H26" s="57">
        <f>SUM(H18:H25)</f>
        <v>96.06</v>
      </c>
      <c r="I26" s="57">
        <f>SUM(I18:I25)</f>
        <v>670.95</v>
      </c>
      <c r="J26" s="57"/>
      <c r="K26" s="57">
        <f>SUM(K18:K25)</f>
        <v>31.14</v>
      </c>
      <c r="L26" s="57">
        <f>SUM(L18:L25)</f>
        <v>23.130000000000003</v>
      </c>
      <c r="M26" s="57">
        <f>SUM(M18:M25)</f>
        <v>120.75</v>
      </c>
      <c r="N26" s="57">
        <f>SUM(N18:N25)</f>
        <v>830.6</v>
      </c>
    </row>
    <row r="27" spans="1:14" ht="15.75" thickBot="1" x14ac:dyDescent="0.3">
      <c r="A27" s="19"/>
      <c r="B27" s="68">
        <v>0.122</v>
      </c>
      <c r="C27" s="69"/>
      <c r="D27" s="70" t="s">
        <v>110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 x14ac:dyDescent="0.25">
      <c r="A28" s="17"/>
      <c r="B28" s="43" t="s">
        <v>47</v>
      </c>
      <c r="C28" s="44"/>
      <c r="D28" s="44"/>
      <c r="E28" s="27">
        <v>60</v>
      </c>
      <c r="F28" s="28">
        <v>19.3</v>
      </c>
      <c r="G28" s="28">
        <v>18</v>
      </c>
      <c r="H28" s="28">
        <v>30</v>
      </c>
      <c r="I28" s="29">
        <v>144</v>
      </c>
      <c r="J28" s="27">
        <v>60</v>
      </c>
      <c r="K28" s="28">
        <v>19.3</v>
      </c>
      <c r="L28" s="28">
        <v>18</v>
      </c>
      <c r="M28" s="28">
        <v>30</v>
      </c>
      <c r="N28" s="29">
        <v>144</v>
      </c>
    </row>
    <row r="29" spans="1:14" x14ac:dyDescent="0.25">
      <c r="A29" s="17"/>
      <c r="B29" s="47" t="s">
        <v>112</v>
      </c>
      <c r="C29" s="48"/>
      <c r="D29" s="48"/>
      <c r="E29" s="49">
        <v>125</v>
      </c>
      <c r="F29" s="50">
        <v>3.68</v>
      </c>
      <c r="G29" s="50">
        <v>4</v>
      </c>
      <c r="H29" s="50">
        <v>5.12</v>
      </c>
      <c r="I29" s="51">
        <v>71.12</v>
      </c>
      <c r="J29" s="49">
        <v>125</v>
      </c>
      <c r="K29" s="50">
        <v>3.68</v>
      </c>
      <c r="L29" s="50">
        <v>4</v>
      </c>
      <c r="M29" s="50">
        <v>5.12</v>
      </c>
      <c r="N29" s="51">
        <v>71.12</v>
      </c>
    </row>
    <row r="30" spans="1:14" ht="15.75" thickBot="1" x14ac:dyDescent="0.3">
      <c r="A30" s="17"/>
      <c r="B30" s="52" t="s">
        <v>32</v>
      </c>
      <c r="C30" s="53"/>
      <c r="D30" s="53"/>
      <c r="E30" s="39">
        <v>200</v>
      </c>
      <c r="F30" s="40">
        <v>0.8</v>
      </c>
      <c r="G30" s="40">
        <v>0.8</v>
      </c>
      <c r="H30" s="40">
        <v>19.600000000000001</v>
      </c>
      <c r="I30" s="42">
        <v>90</v>
      </c>
      <c r="J30" s="54">
        <v>200</v>
      </c>
      <c r="K30" s="55">
        <v>0.8</v>
      </c>
      <c r="L30" s="55">
        <v>0.8</v>
      </c>
      <c r="M30" s="55">
        <v>19.600000000000001</v>
      </c>
      <c r="N30" s="56">
        <v>90</v>
      </c>
    </row>
    <row r="31" spans="1:14" x14ac:dyDescent="0.25">
      <c r="A31" s="34"/>
      <c r="B31" s="260" t="s">
        <v>125</v>
      </c>
      <c r="C31" s="233"/>
      <c r="D31" s="234"/>
      <c r="E31" s="57"/>
      <c r="F31" s="57">
        <f>SUM(F28:F30)</f>
        <v>23.78</v>
      </c>
      <c r="G31" s="57">
        <f>SUM(G28:G30)</f>
        <v>22.8</v>
      </c>
      <c r="H31" s="57">
        <f>SUM(H28:H30)</f>
        <v>54.72</v>
      </c>
      <c r="I31" s="57">
        <f>SUM(I28:I30)</f>
        <v>305.12</v>
      </c>
      <c r="J31" s="57"/>
      <c r="K31" s="57">
        <f>SUM(K28:K30)</f>
        <v>23.78</v>
      </c>
      <c r="L31" s="57">
        <f>SUM(L28:L30)</f>
        <v>22.8</v>
      </c>
      <c r="M31" s="57">
        <f>SUM(M28:M30)</f>
        <v>54.72</v>
      </c>
      <c r="N31" s="57">
        <f>SUM(N28:N30)</f>
        <v>305.12</v>
      </c>
    </row>
    <row r="32" spans="1:14" x14ac:dyDescent="0.25">
      <c r="A32" s="34"/>
      <c r="B32" s="254" t="s">
        <v>11</v>
      </c>
      <c r="C32" s="255"/>
      <c r="D32" s="256"/>
      <c r="E32" s="22"/>
      <c r="F32" s="22">
        <f>SUM(F16+F26)</f>
        <v>41.23</v>
      </c>
      <c r="G32" s="22">
        <f>SUM(G16+G26)</f>
        <v>35.79</v>
      </c>
      <c r="H32" s="22">
        <f>SUM(H16+H26)</f>
        <v>185.56</v>
      </c>
      <c r="I32" s="22">
        <f>SUM(I16+I26)</f>
        <v>1173.48</v>
      </c>
      <c r="J32" s="22"/>
      <c r="K32" s="22">
        <f>SUM(K16+K26)</f>
        <v>50.980000000000004</v>
      </c>
      <c r="L32" s="22">
        <f>SUM(L16+L26)</f>
        <v>44.510000000000005</v>
      </c>
      <c r="M32" s="22">
        <f>SUM(M16+M26)</f>
        <v>227.25</v>
      </c>
      <c r="N32" s="22">
        <f>SUM(N16+N26)</f>
        <v>1430.19</v>
      </c>
    </row>
    <row r="33" spans="1:14" x14ac:dyDescent="0.25">
      <c r="A33" s="34"/>
      <c r="B33" s="257" t="s">
        <v>10</v>
      </c>
      <c r="C33" s="258"/>
      <c r="D33" s="259"/>
      <c r="E33" s="58"/>
      <c r="F33" s="58">
        <v>12.1</v>
      </c>
      <c r="G33" s="58">
        <v>30</v>
      </c>
      <c r="H33" s="58">
        <v>55.1</v>
      </c>
      <c r="I33" s="58"/>
      <c r="J33" s="58"/>
      <c r="K33" s="58">
        <v>11.8</v>
      </c>
      <c r="L33" s="58">
        <v>30.1</v>
      </c>
      <c r="M33" s="58">
        <v>55</v>
      </c>
      <c r="N33" s="58"/>
    </row>
    <row r="34" spans="1:14" x14ac:dyDescent="0.25">
      <c r="A34" s="6"/>
      <c r="B34" s="6"/>
      <c r="C34" s="6"/>
      <c r="D34" s="6"/>
      <c r="E34" s="6"/>
      <c r="F34" s="6"/>
      <c r="G34" s="6"/>
      <c r="H34" s="1" t="s">
        <v>12</v>
      </c>
      <c r="I34" s="1"/>
      <c r="J34" s="6"/>
      <c r="K34" s="6"/>
      <c r="L34" s="6"/>
      <c r="M34" s="6"/>
      <c r="N34" s="6"/>
    </row>
    <row r="35" spans="1:14" ht="15.75" thickBot="1" x14ac:dyDescent="0.3">
      <c r="A35" s="6"/>
      <c r="B35" s="36">
        <v>0.20599999999999999</v>
      </c>
      <c r="C35" s="6"/>
      <c r="D35" s="8" t="s">
        <v>8</v>
      </c>
      <c r="E35" s="8"/>
      <c r="F35" s="8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21" t="s">
        <v>43</v>
      </c>
      <c r="B36" s="24" t="s">
        <v>123</v>
      </c>
      <c r="C36" s="25"/>
      <c r="D36" s="26"/>
      <c r="E36" s="27" t="s">
        <v>128</v>
      </c>
      <c r="F36" s="28">
        <v>27.7</v>
      </c>
      <c r="G36" s="28">
        <v>20.34</v>
      </c>
      <c r="H36" s="28">
        <v>30.6</v>
      </c>
      <c r="I36" s="29">
        <v>417.6</v>
      </c>
      <c r="J36" s="27" t="s">
        <v>78</v>
      </c>
      <c r="K36" s="28">
        <v>31</v>
      </c>
      <c r="L36" s="28">
        <v>22.6</v>
      </c>
      <c r="M36" s="28">
        <v>34</v>
      </c>
      <c r="N36" s="29">
        <v>464</v>
      </c>
    </row>
    <row r="37" spans="1:14" ht="15.75" thickBot="1" x14ac:dyDescent="0.3">
      <c r="A37" s="21" t="s">
        <v>41</v>
      </c>
      <c r="B37" s="236" t="s">
        <v>44</v>
      </c>
      <c r="C37" s="237"/>
      <c r="D37" s="238"/>
      <c r="E37" s="39">
        <v>200</v>
      </c>
      <c r="F37" s="40">
        <v>5.6</v>
      </c>
      <c r="G37" s="40">
        <v>4.5999999999999996</v>
      </c>
      <c r="H37" s="40">
        <v>9</v>
      </c>
      <c r="I37" s="42">
        <v>100</v>
      </c>
      <c r="J37" s="39">
        <v>200</v>
      </c>
      <c r="K37" s="40">
        <v>5.6</v>
      </c>
      <c r="L37" s="40">
        <v>4.5999999999999996</v>
      </c>
      <c r="M37" s="40">
        <v>9</v>
      </c>
      <c r="N37" s="42">
        <v>100</v>
      </c>
    </row>
    <row r="38" spans="1:14" x14ac:dyDescent="0.25">
      <c r="A38" s="34"/>
      <c r="B38" s="260" t="s">
        <v>129</v>
      </c>
      <c r="C38" s="233"/>
      <c r="D38" s="234"/>
      <c r="E38" s="57"/>
      <c r="F38" s="57">
        <f>SUM(F36:F37)</f>
        <v>33.299999999999997</v>
      </c>
      <c r="G38" s="57">
        <f>SUM(G36:G37)</f>
        <v>24.939999999999998</v>
      </c>
      <c r="H38" s="57">
        <f>SUM(H36:H37)</f>
        <v>39.6</v>
      </c>
      <c r="I38" s="57">
        <f>SUM(I36:I37)</f>
        <v>517.6</v>
      </c>
      <c r="J38" s="57"/>
      <c r="K38" s="57">
        <f>SUM(K36:K37)</f>
        <v>36.6</v>
      </c>
      <c r="L38" s="57">
        <f ca="1">SUM(L36:L60)</f>
        <v>47.790000000000006</v>
      </c>
      <c r="M38" s="57">
        <f ca="1">SUM(M36:M60)</f>
        <v>131.16</v>
      </c>
      <c r="N38" s="57">
        <f>SUM(N36:N37)</f>
        <v>564</v>
      </c>
    </row>
    <row r="39" spans="1:14" ht="15.75" thickBot="1" x14ac:dyDescent="0.3">
      <c r="A39" s="6"/>
      <c r="B39" s="74">
        <v>0.35</v>
      </c>
      <c r="C39" s="6"/>
      <c r="D39" s="8" t="s">
        <v>9</v>
      </c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A40" s="17" t="s">
        <v>97</v>
      </c>
      <c r="B40" s="200" t="s">
        <v>98</v>
      </c>
      <c r="C40" s="201"/>
      <c r="D40" s="93"/>
      <c r="E40" s="27">
        <v>50</v>
      </c>
      <c r="F40" s="28">
        <v>1</v>
      </c>
      <c r="G40" s="28">
        <v>2.5</v>
      </c>
      <c r="H40" s="28">
        <v>5.0999999999999996</v>
      </c>
      <c r="I40" s="96">
        <v>47</v>
      </c>
      <c r="J40" s="27">
        <v>75</v>
      </c>
      <c r="K40" s="28">
        <v>1.8</v>
      </c>
      <c r="L40" s="28">
        <v>3.75</v>
      </c>
      <c r="M40" s="28">
        <v>9.18</v>
      </c>
      <c r="N40" s="29">
        <v>84.6</v>
      </c>
    </row>
    <row r="41" spans="1:14" x14ac:dyDescent="0.25">
      <c r="A41" s="21" t="s">
        <v>34</v>
      </c>
      <c r="B41" s="194" t="s">
        <v>100</v>
      </c>
      <c r="C41" s="195"/>
      <c r="D41" s="199"/>
      <c r="E41" s="18" t="s">
        <v>76</v>
      </c>
      <c r="F41" s="19">
        <v>1.4</v>
      </c>
      <c r="G41" s="19">
        <v>3.2</v>
      </c>
      <c r="H41" s="19">
        <v>11.8</v>
      </c>
      <c r="I41" s="17">
        <v>80</v>
      </c>
      <c r="J41" s="18" t="s">
        <v>29</v>
      </c>
      <c r="K41" s="19">
        <v>1.75</v>
      </c>
      <c r="L41" s="19">
        <v>4</v>
      </c>
      <c r="M41" s="19">
        <v>14.75</v>
      </c>
      <c r="N41" s="20">
        <v>100</v>
      </c>
    </row>
    <row r="42" spans="1:14" x14ac:dyDescent="0.25">
      <c r="A42" s="21" t="s">
        <v>42</v>
      </c>
      <c r="B42" s="194" t="s">
        <v>93</v>
      </c>
      <c r="C42" s="195"/>
      <c r="D42" s="199"/>
      <c r="E42" s="18">
        <v>75</v>
      </c>
      <c r="F42" s="19">
        <v>9.15</v>
      </c>
      <c r="G42" s="19">
        <v>5.7</v>
      </c>
      <c r="H42" s="19">
        <v>10.35</v>
      </c>
      <c r="I42" s="17">
        <v>137.5</v>
      </c>
      <c r="J42" s="18">
        <v>100</v>
      </c>
      <c r="K42" s="19">
        <v>12.2</v>
      </c>
      <c r="L42" s="19">
        <v>7.6</v>
      </c>
      <c r="M42" s="19">
        <v>13.8</v>
      </c>
      <c r="N42" s="20">
        <v>183.3</v>
      </c>
    </row>
    <row r="43" spans="1:14" x14ac:dyDescent="0.25">
      <c r="A43" s="21" t="s">
        <v>30</v>
      </c>
      <c r="B43" s="194" t="s">
        <v>94</v>
      </c>
      <c r="C43" s="195"/>
      <c r="D43" s="199"/>
      <c r="E43" s="18">
        <v>150</v>
      </c>
      <c r="F43" s="19">
        <v>3.2</v>
      </c>
      <c r="G43" s="19">
        <v>5</v>
      </c>
      <c r="H43" s="19">
        <v>20.100000000000001</v>
      </c>
      <c r="I43" s="17">
        <v>138</v>
      </c>
      <c r="J43" s="18">
        <v>200</v>
      </c>
      <c r="K43" s="19">
        <v>4.26</v>
      </c>
      <c r="L43" s="19">
        <v>6.66</v>
      </c>
      <c r="M43" s="19">
        <v>26.8</v>
      </c>
      <c r="N43" s="20">
        <v>184</v>
      </c>
    </row>
    <row r="44" spans="1:14" x14ac:dyDescent="0.25">
      <c r="A44" s="21" t="s">
        <v>42</v>
      </c>
      <c r="B44" s="245" t="s">
        <v>61</v>
      </c>
      <c r="C44" s="246"/>
      <c r="D44" s="247"/>
      <c r="E44" s="18">
        <v>200</v>
      </c>
      <c r="F44" s="19">
        <v>0.6</v>
      </c>
      <c r="G44" s="19">
        <v>0</v>
      </c>
      <c r="H44" s="19">
        <v>25.2</v>
      </c>
      <c r="I44" s="17">
        <v>100</v>
      </c>
      <c r="J44" s="18">
        <v>200</v>
      </c>
      <c r="K44" s="19">
        <v>0.6</v>
      </c>
      <c r="L44" s="19">
        <v>0</v>
      </c>
      <c r="M44" s="19">
        <v>25.2</v>
      </c>
      <c r="N44" s="20">
        <v>100</v>
      </c>
    </row>
    <row r="45" spans="1:14" x14ac:dyDescent="0.25">
      <c r="A45" s="83"/>
      <c r="B45" s="245" t="s">
        <v>25</v>
      </c>
      <c r="C45" s="246"/>
      <c r="D45" s="247"/>
      <c r="E45" s="18">
        <v>40</v>
      </c>
      <c r="F45" s="19">
        <v>3.4</v>
      </c>
      <c r="G45" s="88">
        <v>0.4</v>
      </c>
      <c r="H45" s="19">
        <v>22</v>
      </c>
      <c r="I45" s="17">
        <v>114</v>
      </c>
      <c r="J45" s="18">
        <v>40</v>
      </c>
      <c r="K45" s="19">
        <v>3.4</v>
      </c>
      <c r="L45" s="88">
        <v>0.4</v>
      </c>
      <c r="M45" s="19">
        <v>22</v>
      </c>
      <c r="N45" s="20">
        <v>114</v>
      </c>
    </row>
    <row r="46" spans="1:14" x14ac:dyDescent="0.25">
      <c r="A46" s="21"/>
      <c r="B46" s="245" t="s">
        <v>33</v>
      </c>
      <c r="C46" s="246"/>
      <c r="D46" s="247"/>
      <c r="E46" s="112" t="s">
        <v>52</v>
      </c>
      <c r="F46" s="19">
        <v>2.64</v>
      </c>
      <c r="G46" s="19">
        <v>0.48</v>
      </c>
      <c r="H46" s="19">
        <v>13.68</v>
      </c>
      <c r="I46" s="17">
        <v>72.400000000000006</v>
      </c>
      <c r="J46" s="112" t="s">
        <v>52</v>
      </c>
      <c r="K46" s="19">
        <v>2.64</v>
      </c>
      <c r="L46" s="19">
        <v>0.48</v>
      </c>
      <c r="M46" s="19">
        <v>13.68</v>
      </c>
      <c r="N46" s="20">
        <v>72.400000000000006</v>
      </c>
    </row>
    <row r="47" spans="1:14" ht="15.75" thickBot="1" x14ac:dyDescent="0.3">
      <c r="A47" s="17"/>
      <c r="B47" s="196" t="s">
        <v>32</v>
      </c>
      <c r="C47" s="197"/>
      <c r="D47" s="198"/>
      <c r="E47" s="39" t="s">
        <v>79</v>
      </c>
      <c r="F47" s="40" t="s">
        <v>80</v>
      </c>
      <c r="G47" s="40" t="s">
        <v>80</v>
      </c>
      <c r="H47" s="40" t="s">
        <v>80</v>
      </c>
      <c r="I47" s="90" t="s">
        <v>79</v>
      </c>
      <c r="J47" s="39">
        <v>200</v>
      </c>
      <c r="K47" s="40">
        <v>0.8</v>
      </c>
      <c r="L47" s="40">
        <v>0.8</v>
      </c>
      <c r="M47" s="40">
        <v>19.600000000000001</v>
      </c>
      <c r="N47" s="42">
        <v>90</v>
      </c>
    </row>
    <row r="48" spans="1:14" x14ac:dyDescent="0.25">
      <c r="A48" s="34"/>
      <c r="B48" s="235" t="s">
        <v>130</v>
      </c>
      <c r="C48" s="235"/>
      <c r="D48" s="235"/>
      <c r="E48" s="57"/>
      <c r="F48" s="57">
        <f>SUM(F40:F46)</f>
        <v>21.39</v>
      </c>
      <c r="G48" s="57">
        <f>SUM(G40:G46)</f>
        <v>17.279999999999998</v>
      </c>
      <c r="H48" s="57">
        <f>SUM(H40:H46)</f>
        <v>108.22999999999999</v>
      </c>
      <c r="I48" s="57">
        <f>SUM(I40:I46)</f>
        <v>688.9</v>
      </c>
      <c r="J48" s="57"/>
      <c r="K48" s="57">
        <f>SUM(K40:K47)</f>
        <v>27.45</v>
      </c>
      <c r="L48" s="57">
        <f>SUM(L40:L47)</f>
        <v>23.689999999999998</v>
      </c>
      <c r="M48" s="57">
        <f>SUM(M40:M47)</f>
        <v>145.01</v>
      </c>
      <c r="N48" s="57">
        <f>SUM(N40:N47)</f>
        <v>928.3</v>
      </c>
    </row>
    <row r="49" spans="1:14" ht="15.75" thickBot="1" x14ac:dyDescent="0.3">
      <c r="A49" s="34"/>
      <c r="B49" s="84">
        <v>0.12</v>
      </c>
      <c r="C49" s="85"/>
      <c r="D49" s="85" t="s">
        <v>110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0" spans="1:14" x14ac:dyDescent="0.25">
      <c r="A50" s="17" t="s">
        <v>35</v>
      </c>
      <c r="B50" s="205" t="s">
        <v>62</v>
      </c>
      <c r="C50" s="206"/>
      <c r="D50" s="202"/>
      <c r="E50" s="27">
        <v>50</v>
      </c>
      <c r="F50" s="28">
        <v>7.15</v>
      </c>
      <c r="G50" s="28">
        <v>9.9</v>
      </c>
      <c r="H50" s="28">
        <v>12.15</v>
      </c>
      <c r="I50" s="29">
        <v>166</v>
      </c>
      <c r="J50" s="27">
        <v>50</v>
      </c>
      <c r="K50" s="28">
        <v>7.15</v>
      </c>
      <c r="L50" s="28">
        <v>9.9</v>
      </c>
      <c r="M50" s="28">
        <v>12.15</v>
      </c>
      <c r="N50" s="29">
        <v>166</v>
      </c>
    </row>
    <row r="51" spans="1:14" ht="15.75" thickBot="1" x14ac:dyDescent="0.3">
      <c r="A51" s="59" t="s">
        <v>46</v>
      </c>
      <c r="B51" s="52" t="s">
        <v>102</v>
      </c>
      <c r="C51" s="53"/>
      <c r="D51" s="75"/>
      <c r="E51" s="54">
        <v>200</v>
      </c>
      <c r="F51" s="76">
        <v>1.6</v>
      </c>
      <c r="G51" s="55">
        <v>1.4</v>
      </c>
      <c r="H51" s="55">
        <v>17.399999999999999</v>
      </c>
      <c r="I51" s="56">
        <v>88</v>
      </c>
      <c r="J51" s="54">
        <v>200</v>
      </c>
      <c r="K51" s="55">
        <v>1.6</v>
      </c>
      <c r="L51" s="55">
        <v>1.4</v>
      </c>
      <c r="M51" s="55">
        <v>17.399999999999999</v>
      </c>
      <c r="N51" s="56">
        <v>88</v>
      </c>
    </row>
    <row r="52" spans="1:14" x14ac:dyDescent="0.25">
      <c r="A52" s="77"/>
      <c r="B52" s="260" t="s">
        <v>125</v>
      </c>
      <c r="C52" s="233"/>
      <c r="D52" s="234"/>
      <c r="E52" s="35"/>
      <c r="F52" s="35">
        <f>SUM(F50:F51)</f>
        <v>8.75</v>
      </c>
      <c r="G52" s="35">
        <f>SUM(G50:G51)</f>
        <v>11.3</v>
      </c>
      <c r="H52" s="35">
        <f>SUM(H50:H51)</f>
        <v>29.549999999999997</v>
      </c>
      <c r="I52" s="35">
        <f>SUM(I50:I51)</f>
        <v>254</v>
      </c>
      <c r="J52" s="35"/>
      <c r="K52" s="35">
        <f>SUM(K50:K51)</f>
        <v>8.75</v>
      </c>
      <c r="L52" s="35">
        <f>SUM(L50:L51)</f>
        <v>11.3</v>
      </c>
      <c r="M52" s="35">
        <f>SUM(M50:M51)</f>
        <v>29.549999999999997</v>
      </c>
      <c r="N52" s="35">
        <f>SUM(N50:N51)</f>
        <v>254</v>
      </c>
    </row>
    <row r="53" spans="1:14" x14ac:dyDescent="0.25">
      <c r="A53" s="34"/>
      <c r="B53" s="254" t="s">
        <v>13</v>
      </c>
      <c r="C53" s="255"/>
      <c r="D53" s="256"/>
      <c r="E53" s="87"/>
      <c r="F53" s="87">
        <f>SUM(F38+F48)</f>
        <v>54.69</v>
      </c>
      <c r="G53" s="87">
        <f>SUM(G38+G48)</f>
        <v>42.22</v>
      </c>
      <c r="H53" s="87">
        <f>SUM(H38+H48)</f>
        <v>147.82999999999998</v>
      </c>
      <c r="I53" s="87">
        <f>SUM(I38+I48)</f>
        <v>1206.5</v>
      </c>
      <c r="J53" s="87"/>
      <c r="K53" s="87">
        <f ca="1">SUM(L38+L48)</f>
        <v>70.650000000000006</v>
      </c>
      <c r="L53" s="87">
        <f ca="1">SUM(L38+L48)</f>
        <v>70.650000000000006</v>
      </c>
      <c r="M53" s="87">
        <f ca="1">SUM(M38+M48)</f>
        <v>253.95</v>
      </c>
      <c r="N53" s="87">
        <f>SUM(N38+N48)</f>
        <v>1492.3</v>
      </c>
    </row>
    <row r="54" spans="1:14" x14ac:dyDescent="0.25">
      <c r="A54" s="34"/>
      <c r="B54" s="257" t="s">
        <v>10</v>
      </c>
      <c r="C54" s="258"/>
      <c r="D54" s="259"/>
      <c r="E54" s="58"/>
      <c r="F54" s="58">
        <v>14</v>
      </c>
      <c r="G54" s="58">
        <v>32</v>
      </c>
      <c r="H54" s="58">
        <v>58</v>
      </c>
      <c r="I54" s="58"/>
      <c r="J54" s="58"/>
      <c r="K54" s="58">
        <v>14</v>
      </c>
      <c r="L54" s="58">
        <v>32.200000000000003</v>
      </c>
      <c r="M54" s="58">
        <v>55.5</v>
      </c>
      <c r="N54" s="58"/>
    </row>
    <row r="55" spans="1:14" x14ac:dyDescent="0.25">
      <c r="A55" s="6"/>
      <c r="B55" s="6"/>
      <c r="C55" s="6"/>
      <c r="D55" s="6"/>
      <c r="E55" s="6"/>
      <c r="F55" s="6"/>
      <c r="G55" s="6"/>
      <c r="H55" s="1" t="s">
        <v>14</v>
      </c>
      <c r="I55" s="1"/>
      <c r="J55" s="6"/>
      <c r="K55" s="6"/>
      <c r="L55" s="6"/>
      <c r="M55" s="6"/>
      <c r="N55" s="6"/>
    </row>
    <row r="56" spans="1:14" ht="15.75" thickBot="1" x14ac:dyDescent="0.3">
      <c r="A56" s="6"/>
      <c r="B56" s="36">
        <v>0.223</v>
      </c>
      <c r="C56" s="6"/>
      <c r="D56" s="8" t="s">
        <v>8</v>
      </c>
      <c r="E56" s="6"/>
      <c r="F56" s="6"/>
      <c r="G56" s="6"/>
      <c r="H56" s="1"/>
      <c r="I56" s="1"/>
      <c r="J56" s="6"/>
      <c r="K56" s="6"/>
      <c r="L56" s="6"/>
      <c r="M56" s="6"/>
      <c r="N56" s="6"/>
    </row>
    <row r="57" spans="1:14" x14ac:dyDescent="0.25">
      <c r="A57" s="21" t="s">
        <v>119</v>
      </c>
      <c r="B57" s="24" t="s">
        <v>88</v>
      </c>
      <c r="C57" s="25"/>
      <c r="D57" s="93"/>
      <c r="E57" s="27">
        <v>75</v>
      </c>
      <c r="F57" s="28">
        <v>12</v>
      </c>
      <c r="G57" s="28">
        <v>12.6</v>
      </c>
      <c r="H57" s="28">
        <v>3.9</v>
      </c>
      <c r="I57" s="96">
        <v>177.3</v>
      </c>
      <c r="J57" s="27">
        <v>100</v>
      </c>
      <c r="K57" s="28">
        <v>16</v>
      </c>
      <c r="L57" s="28">
        <v>16.8</v>
      </c>
      <c r="M57" s="28">
        <v>5.2</v>
      </c>
      <c r="N57" s="29">
        <v>236.4</v>
      </c>
    </row>
    <row r="58" spans="1:14" x14ac:dyDescent="0.25">
      <c r="A58" s="21" t="s">
        <v>36</v>
      </c>
      <c r="B58" s="80" t="s">
        <v>71</v>
      </c>
      <c r="C58" s="81"/>
      <c r="D58" s="94"/>
      <c r="E58" s="18">
        <v>100</v>
      </c>
      <c r="F58" s="19">
        <v>5</v>
      </c>
      <c r="G58" s="88">
        <v>3.7</v>
      </c>
      <c r="H58" s="19">
        <v>24.3</v>
      </c>
      <c r="I58" s="17">
        <v>151</v>
      </c>
      <c r="J58" s="18">
        <v>130</v>
      </c>
      <c r="K58" s="19">
        <v>6.5</v>
      </c>
      <c r="L58" s="88">
        <v>4.8099999999999996</v>
      </c>
      <c r="M58" s="19">
        <v>31.59</v>
      </c>
      <c r="N58" s="20">
        <v>196.3</v>
      </c>
    </row>
    <row r="59" spans="1:14" x14ac:dyDescent="0.25">
      <c r="A59" s="89" t="s">
        <v>26</v>
      </c>
      <c r="B59" s="92" t="s">
        <v>27</v>
      </c>
      <c r="C59" s="19"/>
      <c r="D59" s="17"/>
      <c r="E59" s="18">
        <v>200</v>
      </c>
      <c r="F59" s="19">
        <v>0.2</v>
      </c>
      <c r="G59" s="19">
        <v>0.06</v>
      </c>
      <c r="H59" s="19">
        <v>15</v>
      </c>
      <c r="I59" s="17">
        <v>56</v>
      </c>
      <c r="J59" s="18">
        <v>200</v>
      </c>
      <c r="K59" s="19">
        <v>0.2</v>
      </c>
      <c r="L59" s="19">
        <v>0.06</v>
      </c>
      <c r="M59" s="19">
        <v>15</v>
      </c>
      <c r="N59" s="20">
        <v>56</v>
      </c>
    </row>
    <row r="60" spans="1:14" ht="15.75" thickBot="1" x14ac:dyDescent="0.3">
      <c r="A60" s="83"/>
      <c r="B60" s="78" t="s">
        <v>25</v>
      </c>
      <c r="C60" s="79"/>
      <c r="D60" s="95"/>
      <c r="E60" s="39">
        <v>35</v>
      </c>
      <c r="F60" s="40">
        <v>2.4500000000000002</v>
      </c>
      <c r="G60" s="41">
        <v>1.57</v>
      </c>
      <c r="H60" s="40">
        <v>16.45</v>
      </c>
      <c r="I60" s="90">
        <v>98.7</v>
      </c>
      <c r="J60" s="39">
        <v>35</v>
      </c>
      <c r="K60" s="40">
        <v>2.4500000000000002</v>
      </c>
      <c r="L60" s="41">
        <v>1.57</v>
      </c>
      <c r="M60" s="40">
        <v>16.45</v>
      </c>
      <c r="N60" s="42">
        <v>98.7</v>
      </c>
    </row>
    <row r="61" spans="1:14" x14ac:dyDescent="0.25">
      <c r="A61" s="34"/>
      <c r="B61" s="260" t="s">
        <v>131</v>
      </c>
      <c r="C61" s="233"/>
      <c r="D61" s="234"/>
      <c r="E61" s="57"/>
      <c r="F61" s="57">
        <f>SUM(F57:F60)</f>
        <v>19.649999999999999</v>
      </c>
      <c r="G61" s="57">
        <f>SUM(G57:G60)</f>
        <v>17.93</v>
      </c>
      <c r="H61" s="57">
        <f>SUM(H57:H60)</f>
        <v>59.650000000000006</v>
      </c>
      <c r="I61" s="57">
        <f>SUM(I57:I60)</f>
        <v>483</v>
      </c>
      <c r="J61" s="57"/>
      <c r="K61" s="57">
        <f>SUM(K57:K60)</f>
        <v>25.15</v>
      </c>
      <c r="L61" s="57">
        <f>SUM(L57:L60)</f>
        <v>23.24</v>
      </c>
      <c r="M61" s="57">
        <f>SUM(M57:M60)</f>
        <v>68.239999999999995</v>
      </c>
      <c r="N61" s="57">
        <f>SUM(N57:N60)</f>
        <v>587.40000000000009</v>
      </c>
    </row>
    <row r="62" spans="1:14" ht="15.75" thickBot="1" x14ac:dyDescent="0.3">
      <c r="A62" s="6"/>
      <c r="B62" s="74">
        <v>0.34</v>
      </c>
      <c r="C62" s="6"/>
      <c r="D62" s="8" t="s">
        <v>9</v>
      </c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5">
      <c r="A63" s="17" t="s">
        <v>166</v>
      </c>
      <c r="B63" s="72" t="s">
        <v>167</v>
      </c>
      <c r="C63" s="225"/>
      <c r="D63" s="229"/>
      <c r="E63" s="27">
        <v>50</v>
      </c>
      <c r="F63" s="28">
        <v>0.7</v>
      </c>
      <c r="G63" s="28">
        <v>4.05</v>
      </c>
      <c r="H63" s="28">
        <v>2.8</v>
      </c>
      <c r="I63" s="96">
        <v>50.5</v>
      </c>
      <c r="J63" s="27">
        <v>75</v>
      </c>
      <c r="K63" s="28">
        <v>1.05</v>
      </c>
      <c r="L63" s="28">
        <v>6.07</v>
      </c>
      <c r="M63" s="28">
        <v>4.2</v>
      </c>
      <c r="N63" s="29">
        <v>75.75</v>
      </c>
    </row>
    <row r="64" spans="1:14" x14ac:dyDescent="0.25">
      <c r="A64" s="21" t="s">
        <v>42</v>
      </c>
      <c r="B64" s="245" t="s">
        <v>101</v>
      </c>
      <c r="C64" s="246"/>
      <c r="D64" s="247"/>
      <c r="E64" s="18" t="s">
        <v>76</v>
      </c>
      <c r="F64" s="19">
        <v>4</v>
      </c>
      <c r="G64" s="19">
        <v>4.8</v>
      </c>
      <c r="H64" s="19">
        <v>7.2</v>
      </c>
      <c r="I64" s="17">
        <v>80</v>
      </c>
      <c r="J64" s="18" t="s">
        <v>29</v>
      </c>
      <c r="K64" s="19">
        <v>5</v>
      </c>
      <c r="L64" s="19">
        <v>6</v>
      </c>
      <c r="M64" s="19">
        <v>9</v>
      </c>
      <c r="N64" s="20">
        <v>100</v>
      </c>
    </row>
    <row r="65" spans="1:15" x14ac:dyDescent="0.25">
      <c r="A65" s="21" t="s">
        <v>34</v>
      </c>
      <c r="B65" s="101" t="s">
        <v>85</v>
      </c>
      <c r="C65" s="102"/>
      <c r="D65" s="103"/>
      <c r="E65" s="18">
        <v>85</v>
      </c>
      <c r="F65" s="19">
        <v>16.399999999999999</v>
      </c>
      <c r="G65" s="19">
        <v>19.7</v>
      </c>
      <c r="H65" s="19">
        <v>5.78</v>
      </c>
      <c r="I65" s="17">
        <v>266</v>
      </c>
      <c r="J65" s="18">
        <v>100</v>
      </c>
      <c r="K65" s="19">
        <v>19.3</v>
      </c>
      <c r="L65" s="19">
        <v>23.2</v>
      </c>
      <c r="M65" s="19">
        <v>6.8</v>
      </c>
      <c r="N65" s="20">
        <v>313</v>
      </c>
    </row>
    <row r="66" spans="1:15" x14ac:dyDescent="0.25">
      <c r="A66" s="21" t="s">
        <v>26</v>
      </c>
      <c r="B66" s="101" t="s">
        <v>132</v>
      </c>
      <c r="C66" s="102"/>
      <c r="D66" s="103"/>
      <c r="E66" s="18">
        <v>100</v>
      </c>
      <c r="F66" s="19">
        <v>1.4</v>
      </c>
      <c r="G66" s="19">
        <v>2.7</v>
      </c>
      <c r="H66" s="19">
        <v>14.9</v>
      </c>
      <c r="I66" s="17">
        <v>90</v>
      </c>
      <c r="J66" s="18">
        <v>130</v>
      </c>
      <c r="K66" s="19">
        <v>1.82</v>
      </c>
      <c r="L66" s="19">
        <v>3.51</v>
      </c>
      <c r="M66" s="19">
        <v>19.37</v>
      </c>
      <c r="N66" s="20">
        <v>117</v>
      </c>
    </row>
    <row r="67" spans="1:15" x14ac:dyDescent="0.25">
      <c r="A67" s="21"/>
      <c r="B67" s="245" t="s">
        <v>38</v>
      </c>
      <c r="C67" s="246"/>
      <c r="D67" s="247"/>
      <c r="E67" s="18">
        <v>200</v>
      </c>
      <c r="F67" s="19">
        <v>0</v>
      </c>
      <c r="G67" s="19">
        <v>0</v>
      </c>
      <c r="H67" s="19">
        <v>24</v>
      </c>
      <c r="I67" s="17">
        <v>108</v>
      </c>
      <c r="J67" s="18">
        <v>200</v>
      </c>
      <c r="K67" s="19">
        <v>0</v>
      </c>
      <c r="L67" s="19">
        <v>0</v>
      </c>
      <c r="M67" s="19">
        <v>24</v>
      </c>
      <c r="N67" s="20">
        <v>108</v>
      </c>
      <c r="O67" s="6"/>
    </row>
    <row r="68" spans="1:15" x14ac:dyDescent="0.25">
      <c r="A68" s="21"/>
      <c r="B68" s="245" t="s">
        <v>33</v>
      </c>
      <c r="C68" s="246"/>
      <c r="D68" s="247"/>
      <c r="E68" s="18">
        <v>35</v>
      </c>
      <c r="F68" s="19">
        <v>2.31</v>
      </c>
      <c r="G68" s="19">
        <v>0.42</v>
      </c>
      <c r="H68" s="19">
        <v>11.97</v>
      </c>
      <c r="I68" s="17">
        <v>63.35</v>
      </c>
      <c r="J68" s="112" t="s">
        <v>52</v>
      </c>
      <c r="K68" s="19">
        <v>2.64</v>
      </c>
      <c r="L68" s="19">
        <v>0.48</v>
      </c>
      <c r="M68" s="19">
        <v>13.68</v>
      </c>
      <c r="N68" s="20">
        <v>72.400000000000006</v>
      </c>
      <c r="O68" s="6"/>
    </row>
    <row r="69" spans="1:15" ht="15.75" thickBot="1" x14ac:dyDescent="0.3">
      <c r="A69" s="17"/>
      <c r="B69" s="98" t="s">
        <v>32</v>
      </c>
      <c r="C69" s="99"/>
      <c r="D69" s="100"/>
      <c r="E69" s="39">
        <v>200</v>
      </c>
      <c r="F69" s="40">
        <v>0.8</v>
      </c>
      <c r="G69" s="40">
        <v>0.8</v>
      </c>
      <c r="H69" s="40">
        <v>19.600000000000001</v>
      </c>
      <c r="I69" s="90">
        <v>90</v>
      </c>
      <c r="J69" s="39">
        <v>200</v>
      </c>
      <c r="K69" s="40">
        <v>0.8</v>
      </c>
      <c r="L69" s="40">
        <v>0.8</v>
      </c>
      <c r="M69" s="40">
        <v>19.600000000000001</v>
      </c>
      <c r="N69" s="42">
        <v>90</v>
      </c>
      <c r="O69" s="6"/>
    </row>
    <row r="70" spans="1:15" x14ac:dyDescent="0.25">
      <c r="A70" s="34"/>
      <c r="B70" s="251" t="s">
        <v>15</v>
      </c>
      <c r="C70" s="251"/>
      <c r="D70" s="252"/>
      <c r="E70" s="57"/>
      <c r="F70" s="57">
        <f>SUM(F63:F69)</f>
        <v>25.609999999999996</v>
      </c>
      <c r="G70" s="57">
        <f>SUM(G63:G69)</f>
        <v>32.47</v>
      </c>
      <c r="H70" s="57">
        <f>SUM(H63:H69)</f>
        <v>86.25</v>
      </c>
      <c r="I70" s="57">
        <f>SUM(I63:I69)</f>
        <v>747.85</v>
      </c>
      <c r="J70" s="57"/>
      <c r="K70" s="57">
        <f>SUM(K63:K69)</f>
        <v>30.610000000000003</v>
      </c>
      <c r="L70" s="57">
        <f>SUM(L63:L69)</f>
        <v>40.059999999999988</v>
      </c>
      <c r="M70" s="57">
        <f>SUM(M63:M69)</f>
        <v>96.65</v>
      </c>
      <c r="N70" s="57">
        <f>SUM(N63:N69)</f>
        <v>876.15</v>
      </c>
      <c r="O70" s="6"/>
    </row>
    <row r="71" spans="1:15" ht="15.75" thickBot="1" x14ac:dyDescent="0.3">
      <c r="A71" s="61"/>
      <c r="B71" s="109">
        <v>0.13300000000000001</v>
      </c>
      <c r="C71" s="48"/>
      <c r="D71" s="110" t="s">
        <v>110</v>
      </c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6"/>
    </row>
    <row r="72" spans="1:15" x14ac:dyDescent="0.25">
      <c r="A72" s="59" t="s">
        <v>41</v>
      </c>
      <c r="B72" s="43" t="s">
        <v>152</v>
      </c>
      <c r="C72" s="44"/>
      <c r="D72" s="82"/>
      <c r="E72" s="27" t="s">
        <v>116</v>
      </c>
      <c r="F72" s="28">
        <v>4.2</v>
      </c>
      <c r="G72" s="28">
        <v>5.34</v>
      </c>
      <c r="H72" s="28">
        <v>21</v>
      </c>
      <c r="I72" s="29">
        <v>148.80000000000001</v>
      </c>
      <c r="J72" s="27" t="s">
        <v>116</v>
      </c>
      <c r="K72" s="28">
        <v>4.2</v>
      </c>
      <c r="L72" s="28">
        <v>5.34</v>
      </c>
      <c r="M72" s="28">
        <v>21</v>
      </c>
      <c r="N72" s="29">
        <v>148.80000000000001</v>
      </c>
      <c r="O72" s="6"/>
    </row>
    <row r="73" spans="1:15" ht="15.75" thickBot="1" x14ac:dyDescent="0.3">
      <c r="A73" s="89" t="s">
        <v>121</v>
      </c>
      <c r="B73" s="111" t="s">
        <v>114</v>
      </c>
      <c r="C73" s="40"/>
      <c r="D73" s="42"/>
      <c r="E73" s="39">
        <v>200</v>
      </c>
      <c r="F73" s="40">
        <v>0</v>
      </c>
      <c r="G73" s="40">
        <v>0</v>
      </c>
      <c r="H73" s="40">
        <v>14.6</v>
      </c>
      <c r="I73" s="42">
        <v>64</v>
      </c>
      <c r="J73" s="39">
        <v>200</v>
      </c>
      <c r="K73" s="40">
        <v>0</v>
      </c>
      <c r="L73" s="40">
        <v>0</v>
      </c>
      <c r="M73" s="40">
        <v>14.6</v>
      </c>
      <c r="N73" s="42">
        <v>64</v>
      </c>
      <c r="O73" s="6"/>
    </row>
    <row r="74" spans="1:15" x14ac:dyDescent="0.25">
      <c r="A74" s="104"/>
      <c r="B74" s="260" t="s">
        <v>125</v>
      </c>
      <c r="C74" s="233"/>
      <c r="D74" s="234"/>
      <c r="E74" s="57"/>
      <c r="F74" s="57">
        <f ca="1">SUM(F72:F81)</f>
        <v>7.8000000000000007</v>
      </c>
      <c r="G74" s="57">
        <f ca="1">SUM(G72:G81)</f>
        <v>8.14</v>
      </c>
      <c r="H74" s="57">
        <f ca="1">SUM(H72:H81)</f>
        <v>44.4</v>
      </c>
      <c r="I74" s="57">
        <f ca="1">SUM(I72:I81)</f>
        <v>282.8</v>
      </c>
      <c r="J74" s="57"/>
      <c r="K74" s="57">
        <f ca="1">SUM(K72:K81)</f>
        <v>7.8000000000000007</v>
      </c>
      <c r="L74" s="57">
        <f ca="1">SUM(L72:L81)</f>
        <v>8.14</v>
      </c>
      <c r="M74" s="57">
        <f ca="1">SUM(M72:M81)</f>
        <v>44.4</v>
      </c>
      <c r="N74" s="57">
        <f ca="1">SUM(N72:N81)</f>
        <v>282.8</v>
      </c>
      <c r="O74" s="6"/>
    </row>
    <row r="75" spans="1:15" x14ac:dyDescent="0.25">
      <c r="A75" s="34"/>
      <c r="B75" s="254" t="s">
        <v>13</v>
      </c>
      <c r="C75" s="255"/>
      <c r="D75" s="256"/>
      <c r="E75" s="87"/>
      <c r="F75" s="87">
        <f>SUM(F61+F70)</f>
        <v>45.259999999999991</v>
      </c>
      <c r="G75" s="87">
        <f>SUM(G61+G70)</f>
        <v>50.4</v>
      </c>
      <c r="H75" s="87">
        <f>SUM(H61+H70)</f>
        <v>145.9</v>
      </c>
      <c r="I75" s="87">
        <f>SUM(I61+I70)</f>
        <v>1230.8499999999999</v>
      </c>
      <c r="J75" s="87"/>
      <c r="K75" s="87">
        <f>SUM(K61+K70)</f>
        <v>55.760000000000005</v>
      </c>
      <c r="L75" s="87">
        <f>SUM(L61+L70)</f>
        <v>63.299999999999983</v>
      </c>
      <c r="M75" s="87">
        <f>SUM(M61+M70)</f>
        <v>164.89</v>
      </c>
      <c r="N75" s="87">
        <f>SUM(N61+N70)</f>
        <v>1463.5500000000002</v>
      </c>
    </row>
    <row r="76" spans="1:15" x14ac:dyDescent="0.25">
      <c r="A76" s="34"/>
      <c r="B76" s="257" t="s">
        <v>10</v>
      </c>
      <c r="C76" s="258"/>
      <c r="D76" s="259"/>
      <c r="E76" s="58"/>
      <c r="F76" s="58">
        <v>13.3</v>
      </c>
      <c r="G76" s="58">
        <v>32</v>
      </c>
      <c r="H76" s="58">
        <v>60</v>
      </c>
      <c r="I76" s="58"/>
      <c r="J76" s="58"/>
      <c r="K76" s="58">
        <v>14</v>
      </c>
      <c r="L76" s="58">
        <v>32.200000000000003</v>
      </c>
      <c r="M76" s="58">
        <v>60.1</v>
      </c>
      <c r="N76" s="58"/>
    </row>
    <row r="77" spans="1:15" x14ac:dyDescent="0.25">
      <c r="A77" s="6"/>
      <c r="B77" s="6"/>
      <c r="C77" s="6"/>
      <c r="D77" s="6"/>
      <c r="E77" s="6"/>
      <c r="F77" s="6"/>
      <c r="G77" s="6"/>
      <c r="H77" s="6" t="s">
        <v>133</v>
      </c>
      <c r="I77" s="6"/>
      <c r="J77" s="6"/>
      <c r="K77" s="6"/>
      <c r="L77" s="6"/>
      <c r="M77" s="6"/>
      <c r="N77" s="6"/>
    </row>
    <row r="78" spans="1:15" ht="15.75" thickBot="1" x14ac:dyDescent="0.3">
      <c r="A78" s="6"/>
      <c r="B78" s="36">
        <v>0.22700000000000001</v>
      </c>
      <c r="C78" s="6"/>
      <c r="D78" s="8" t="s">
        <v>8</v>
      </c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5" x14ac:dyDescent="0.25">
      <c r="A79" s="21" t="s">
        <v>134</v>
      </c>
      <c r="B79" s="24" t="s">
        <v>135</v>
      </c>
      <c r="C79" s="25"/>
      <c r="D79" s="26"/>
      <c r="E79" s="27">
        <v>75</v>
      </c>
      <c r="F79" s="28">
        <v>16.420000000000002</v>
      </c>
      <c r="G79" s="28">
        <v>4.95</v>
      </c>
      <c r="H79" s="28">
        <v>5.17</v>
      </c>
      <c r="I79" s="29">
        <v>141.25</v>
      </c>
      <c r="J79" s="27">
        <v>100</v>
      </c>
      <c r="K79" s="28">
        <v>21.9</v>
      </c>
      <c r="L79" s="28">
        <v>6.6</v>
      </c>
      <c r="M79" s="28">
        <v>6.9</v>
      </c>
      <c r="N79" s="29">
        <v>175</v>
      </c>
    </row>
    <row r="80" spans="1:15" x14ac:dyDescent="0.25">
      <c r="A80" s="108" t="s">
        <v>26</v>
      </c>
      <c r="B80" s="105" t="s">
        <v>84</v>
      </c>
      <c r="C80" s="106"/>
      <c r="D80" s="107"/>
      <c r="E80" s="18">
        <v>100</v>
      </c>
      <c r="F80" s="19">
        <v>2</v>
      </c>
      <c r="G80" s="19">
        <v>2.5</v>
      </c>
      <c r="H80" s="19">
        <v>13.8</v>
      </c>
      <c r="I80" s="20">
        <v>86</v>
      </c>
      <c r="J80" s="18">
        <v>130</v>
      </c>
      <c r="K80" s="19">
        <v>3.9</v>
      </c>
      <c r="L80" s="19">
        <v>4.87</v>
      </c>
      <c r="M80" s="19">
        <v>26.9</v>
      </c>
      <c r="N80" s="20">
        <v>111.8</v>
      </c>
    </row>
    <row r="81" spans="1:14" x14ac:dyDescent="0.25">
      <c r="A81" s="21" t="s">
        <v>24</v>
      </c>
      <c r="B81" s="105" t="s">
        <v>54</v>
      </c>
      <c r="C81" s="106"/>
      <c r="D81" s="107"/>
      <c r="E81" s="113">
        <v>200</v>
      </c>
      <c r="F81" s="34">
        <v>1.4</v>
      </c>
      <c r="G81" s="34">
        <v>1</v>
      </c>
      <c r="H81" s="34">
        <v>20.2</v>
      </c>
      <c r="I81" s="114">
        <v>96</v>
      </c>
      <c r="J81" s="113">
        <v>200</v>
      </c>
      <c r="K81" s="34">
        <v>1.4</v>
      </c>
      <c r="L81" s="34">
        <v>1</v>
      </c>
      <c r="M81" s="34">
        <v>20.2</v>
      </c>
      <c r="N81" s="114">
        <v>96</v>
      </c>
    </row>
    <row r="82" spans="1:14" x14ac:dyDescent="0.25">
      <c r="A82" s="21"/>
      <c r="B82" s="245" t="s">
        <v>25</v>
      </c>
      <c r="C82" s="246"/>
      <c r="D82" s="253"/>
      <c r="E82" s="18">
        <v>35</v>
      </c>
      <c r="F82" s="19">
        <v>2.97</v>
      </c>
      <c r="G82" s="88">
        <v>0.35</v>
      </c>
      <c r="H82" s="19">
        <v>19.25</v>
      </c>
      <c r="I82" s="20">
        <v>99.75</v>
      </c>
      <c r="J82" s="18">
        <v>40</v>
      </c>
      <c r="K82" s="19">
        <v>3.4</v>
      </c>
      <c r="L82" s="88">
        <v>0.4</v>
      </c>
      <c r="M82" s="19">
        <v>22</v>
      </c>
      <c r="N82" s="20">
        <v>114</v>
      </c>
    </row>
    <row r="83" spans="1:14" ht="15.75" thickBot="1" x14ac:dyDescent="0.3">
      <c r="A83" s="17"/>
      <c r="B83" s="52" t="s">
        <v>112</v>
      </c>
      <c r="C83" s="53"/>
      <c r="D83" s="75"/>
      <c r="E83" s="54">
        <v>125</v>
      </c>
      <c r="F83" s="55">
        <v>3.68</v>
      </c>
      <c r="G83" s="55">
        <v>4</v>
      </c>
      <c r="H83" s="55">
        <v>5.12</v>
      </c>
      <c r="I83" s="56">
        <v>71.12</v>
      </c>
      <c r="J83" s="54">
        <v>125</v>
      </c>
      <c r="K83" s="55">
        <v>3.68</v>
      </c>
      <c r="L83" s="55">
        <v>4</v>
      </c>
      <c r="M83" s="55">
        <v>5.12</v>
      </c>
      <c r="N83" s="56">
        <v>71.12</v>
      </c>
    </row>
    <row r="84" spans="1:14" x14ac:dyDescent="0.25">
      <c r="A84" s="34"/>
      <c r="B84" s="233" t="s">
        <v>125</v>
      </c>
      <c r="C84" s="233"/>
      <c r="D84" s="234"/>
      <c r="E84" s="57"/>
      <c r="F84" s="57">
        <f>SUM(F79:F83)</f>
        <v>26.47</v>
      </c>
      <c r="G84" s="57">
        <f>SUM(G79:G83)</f>
        <v>12.799999999999999</v>
      </c>
      <c r="H84" s="57">
        <f>SUM(H79:H83)</f>
        <v>63.54</v>
      </c>
      <c r="I84" s="57">
        <f>SUM(I79:I83)</f>
        <v>494.12</v>
      </c>
      <c r="J84" s="57"/>
      <c r="K84" s="57">
        <f>SUM(K79:K83)</f>
        <v>34.279999999999994</v>
      </c>
      <c r="L84" s="57">
        <f>SUM(L79:L83)</f>
        <v>16.869999999999997</v>
      </c>
      <c r="M84" s="57">
        <f>SUM(M79:M83)</f>
        <v>81.12</v>
      </c>
      <c r="N84" s="57">
        <f>SUM(N79:N83)</f>
        <v>567.92000000000007</v>
      </c>
    </row>
    <row r="85" spans="1:14" ht="15.75" thickBot="1" x14ac:dyDescent="0.3">
      <c r="A85" s="6"/>
      <c r="B85" s="36">
        <v>0.34699999999999998</v>
      </c>
      <c r="C85" s="6"/>
      <c r="D85" s="8" t="s">
        <v>9</v>
      </c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17" t="s">
        <v>48</v>
      </c>
      <c r="B86" s="72" t="s">
        <v>74</v>
      </c>
      <c r="C86" s="25"/>
      <c r="D86" s="73"/>
      <c r="E86" s="27">
        <v>20</v>
      </c>
      <c r="F86" s="28">
        <v>1.38</v>
      </c>
      <c r="G86" s="28">
        <v>1.74</v>
      </c>
      <c r="H86" s="28">
        <v>0</v>
      </c>
      <c r="I86" s="96">
        <v>21.6</v>
      </c>
      <c r="J86" s="27">
        <v>30</v>
      </c>
      <c r="K86" s="28">
        <v>2.34</v>
      </c>
      <c r="L86" s="28">
        <v>2.4</v>
      </c>
      <c r="M86" s="28">
        <v>0</v>
      </c>
      <c r="N86" s="29">
        <v>31.5</v>
      </c>
    </row>
    <row r="87" spans="1:14" x14ac:dyDescent="0.25">
      <c r="A87" s="17" t="s">
        <v>106</v>
      </c>
      <c r="B87" s="219" t="s">
        <v>161</v>
      </c>
      <c r="C87" s="224"/>
      <c r="D87" s="220"/>
      <c r="E87" s="60">
        <v>50</v>
      </c>
      <c r="F87" s="61">
        <v>0.4</v>
      </c>
      <c r="G87" s="61">
        <v>4.3499999999999996</v>
      </c>
      <c r="H87" s="61">
        <v>3.85</v>
      </c>
      <c r="I87" s="59">
        <v>56</v>
      </c>
      <c r="J87" s="60">
        <v>75</v>
      </c>
      <c r="K87" s="61">
        <v>0.6</v>
      </c>
      <c r="L87" s="61">
        <v>6.52</v>
      </c>
      <c r="M87" s="61">
        <v>5.77</v>
      </c>
      <c r="N87" s="62">
        <v>84</v>
      </c>
    </row>
    <row r="88" spans="1:14" x14ac:dyDescent="0.25">
      <c r="A88" s="21" t="s">
        <v>35</v>
      </c>
      <c r="B88" s="101" t="s">
        <v>75</v>
      </c>
      <c r="C88" s="102"/>
      <c r="D88" s="103"/>
      <c r="E88" s="18" t="s">
        <v>77</v>
      </c>
      <c r="F88" s="19">
        <v>2</v>
      </c>
      <c r="G88" s="19">
        <v>5.75</v>
      </c>
      <c r="H88" s="19">
        <v>11.75</v>
      </c>
      <c r="I88" s="20">
        <v>107.5</v>
      </c>
      <c r="J88" s="18" t="s">
        <v>77</v>
      </c>
      <c r="K88" s="19">
        <v>2</v>
      </c>
      <c r="L88" s="19">
        <v>5.75</v>
      </c>
      <c r="M88" s="19">
        <v>11.75</v>
      </c>
      <c r="N88" s="20">
        <v>107.5</v>
      </c>
    </row>
    <row r="89" spans="1:14" x14ac:dyDescent="0.25">
      <c r="A89" s="97" t="s">
        <v>41</v>
      </c>
      <c r="B89" s="248" t="s">
        <v>86</v>
      </c>
      <c r="C89" s="249"/>
      <c r="D89" s="250"/>
      <c r="E89" s="60">
        <v>75</v>
      </c>
      <c r="F89" s="61">
        <v>11.02</v>
      </c>
      <c r="G89" s="61">
        <v>8.32</v>
      </c>
      <c r="H89" s="61">
        <v>5.92</v>
      </c>
      <c r="I89" s="59">
        <v>142.5</v>
      </c>
      <c r="J89" s="60">
        <v>100</v>
      </c>
      <c r="K89" s="61">
        <v>14.7</v>
      </c>
      <c r="L89" s="61">
        <v>11.09</v>
      </c>
      <c r="M89" s="61">
        <v>7.89</v>
      </c>
      <c r="N89" s="62">
        <v>190</v>
      </c>
    </row>
    <row r="90" spans="1:14" x14ac:dyDescent="0.25">
      <c r="A90" s="21" t="s">
        <v>36</v>
      </c>
      <c r="B90" s="101" t="s">
        <v>109</v>
      </c>
      <c r="C90" s="102"/>
      <c r="D90" s="103"/>
      <c r="E90" s="18">
        <v>150</v>
      </c>
      <c r="F90" s="19">
        <v>2.64</v>
      </c>
      <c r="G90" s="19">
        <v>4.08</v>
      </c>
      <c r="H90" s="19">
        <v>14.4</v>
      </c>
      <c r="I90" s="17">
        <v>104.4</v>
      </c>
      <c r="J90" s="18">
        <v>200</v>
      </c>
      <c r="K90" s="19">
        <v>3.52</v>
      </c>
      <c r="L90" s="19">
        <v>5.44</v>
      </c>
      <c r="M90" s="19">
        <v>19.2</v>
      </c>
      <c r="N90" s="20">
        <v>139.19999999999999</v>
      </c>
    </row>
    <row r="91" spans="1:14" x14ac:dyDescent="0.25">
      <c r="A91" s="21" t="s">
        <v>43</v>
      </c>
      <c r="B91" s="245" t="s">
        <v>60</v>
      </c>
      <c r="C91" s="246"/>
      <c r="D91" s="247"/>
      <c r="E91" s="18">
        <v>200</v>
      </c>
      <c r="F91" s="19">
        <v>0.2</v>
      </c>
      <c r="G91" s="19">
        <v>0.2</v>
      </c>
      <c r="H91" s="19">
        <v>21.8</v>
      </c>
      <c r="I91" s="17">
        <v>88</v>
      </c>
      <c r="J91" s="18">
        <v>200</v>
      </c>
      <c r="K91" s="19">
        <v>0.2</v>
      </c>
      <c r="L91" s="19">
        <v>0.2</v>
      </c>
      <c r="M91" s="19">
        <v>21.8</v>
      </c>
      <c r="N91" s="20">
        <v>88</v>
      </c>
    </row>
    <row r="92" spans="1:14" x14ac:dyDescent="0.25">
      <c r="A92" s="21"/>
      <c r="B92" s="245" t="s">
        <v>25</v>
      </c>
      <c r="C92" s="246"/>
      <c r="D92" s="247"/>
      <c r="E92" s="18">
        <v>40</v>
      </c>
      <c r="F92" s="19">
        <v>3.4</v>
      </c>
      <c r="G92" s="88">
        <v>0.4</v>
      </c>
      <c r="H92" s="19">
        <v>22</v>
      </c>
      <c r="I92" s="17">
        <v>114</v>
      </c>
      <c r="J92" s="18">
        <v>40</v>
      </c>
      <c r="K92" s="19">
        <v>3.4</v>
      </c>
      <c r="L92" s="88">
        <v>0.4</v>
      </c>
      <c r="M92" s="19">
        <v>22</v>
      </c>
      <c r="N92" s="20">
        <v>114</v>
      </c>
    </row>
    <row r="93" spans="1:14" x14ac:dyDescent="0.25">
      <c r="A93" s="21"/>
      <c r="B93" s="245" t="s">
        <v>33</v>
      </c>
      <c r="C93" s="246"/>
      <c r="D93" s="247"/>
      <c r="E93" s="112" t="s">
        <v>52</v>
      </c>
      <c r="F93" s="19">
        <v>2.64</v>
      </c>
      <c r="G93" s="19">
        <v>0.48</v>
      </c>
      <c r="H93" s="19">
        <v>13.68</v>
      </c>
      <c r="I93" s="20">
        <v>72.400000000000006</v>
      </c>
      <c r="J93" s="18">
        <v>35</v>
      </c>
      <c r="K93" s="19">
        <v>2.31</v>
      </c>
      <c r="L93" s="19">
        <v>0.42</v>
      </c>
      <c r="M93" s="19">
        <v>11.97</v>
      </c>
      <c r="N93" s="20">
        <v>63.35</v>
      </c>
    </row>
    <row r="94" spans="1:14" ht="15.75" thickBot="1" x14ac:dyDescent="0.3">
      <c r="A94" s="21"/>
      <c r="B94" s="240" t="s">
        <v>32</v>
      </c>
      <c r="C94" s="241"/>
      <c r="D94" s="267"/>
      <c r="E94" s="39" t="s">
        <v>79</v>
      </c>
      <c r="F94" s="40" t="s">
        <v>80</v>
      </c>
      <c r="G94" s="40" t="s">
        <v>80</v>
      </c>
      <c r="H94" s="40" t="s">
        <v>79</v>
      </c>
      <c r="I94" s="90" t="s">
        <v>81</v>
      </c>
      <c r="J94" s="39">
        <v>200</v>
      </c>
      <c r="K94" s="40">
        <v>0.8</v>
      </c>
      <c r="L94" s="40">
        <v>0.8</v>
      </c>
      <c r="M94" s="40">
        <v>19.600000000000001</v>
      </c>
      <c r="N94" s="42">
        <v>90</v>
      </c>
    </row>
    <row r="95" spans="1:14" x14ac:dyDescent="0.25">
      <c r="A95" s="34"/>
      <c r="B95" s="260" t="s">
        <v>125</v>
      </c>
      <c r="C95" s="233"/>
      <c r="D95" s="234"/>
      <c r="E95" s="57"/>
      <c r="F95" s="57">
        <f>SUM(F86:F94)</f>
        <v>23.679999999999996</v>
      </c>
      <c r="G95" s="57">
        <f>SUM(G86:G94)</f>
        <v>25.32</v>
      </c>
      <c r="H95" s="57">
        <f>SUM(H86:H94)</f>
        <v>93.4</v>
      </c>
      <c r="I95" s="57">
        <f>SUM(I86:I94)</f>
        <v>706.4</v>
      </c>
      <c r="J95" s="57"/>
      <c r="K95" s="57">
        <f>SUM(K86:K94)</f>
        <v>29.869999999999997</v>
      </c>
      <c r="L95" s="57">
        <f>SUM(L86:L94)</f>
        <v>33.019999999999996</v>
      </c>
      <c r="M95" s="57">
        <f>SUM(M86:M94)</f>
        <v>119.97999999999999</v>
      </c>
      <c r="N95" s="57">
        <f>SUM(N86:N94)</f>
        <v>907.55000000000007</v>
      </c>
    </row>
    <row r="96" spans="1:14" ht="15.75" thickBot="1" x14ac:dyDescent="0.3">
      <c r="A96" s="19"/>
      <c r="B96" s="91">
        <v>0.15</v>
      </c>
      <c r="C96" s="69"/>
      <c r="D96" s="70" t="s">
        <v>110</v>
      </c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x14ac:dyDescent="0.25">
      <c r="A97" s="17"/>
      <c r="B97" s="24" t="s">
        <v>28</v>
      </c>
      <c r="C97" s="25"/>
      <c r="D97" s="26"/>
      <c r="E97" s="27">
        <v>30</v>
      </c>
      <c r="F97" s="28">
        <v>2.25</v>
      </c>
      <c r="G97" s="28">
        <v>3.54</v>
      </c>
      <c r="H97" s="28">
        <v>22.27</v>
      </c>
      <c r="I97" s="29">
        <v>130.5</v>
      </c>
      <c r="J97" s="27">
        <v>40</v>
      </c>
      <c r="K97" s="28">
        <v>3</v>
      </c>
      <c r="L97" s="28">
        <v>4.72</v>
      </c>
      <c r="M97" s="28">
        <v>29.7</v>
      </c>
      <c r="N97" s="29">
        <v>174</v>
      </c>
    </row>
    <row r="98" spans="1:14" ht="15.75" thickBot="1" x14ac:dyDescent="0.3">
      <c r="A98" s="21" t="s">
        <v>31</v>
      </c>
      <c r="B98" s="115" t="s">
        <v>137</v>
      </c>
      <c r="C98" s="116"/>
      <c r="D98" s="117"/>
      <c r="E98" s="39">
        <v>200</v>
      </c>
      <c r="F98" s="40">
        <v>0.3</v>
      </c>
      <c r="G98" s="40">
        <v>0</v>
      </c>
      <c r="H98" s="40">
        <v>32.4</v>
      </c>
      <c r="I98" s="42">
        <v>130</v>
      </c>
      <c r="J98" s="39">
        <v>200</v>
      </c>
      <c r="K98" s="40">
        <v>0.3</v>
      </c>
      <c r="L98" s="40">
        <v>0</v>
      </c>
      <c r="M98" s="40">
        <v>32.4</v>
      </c>
      <c r="N98" s="42">
        <v>130</v>
      </c>
    </row>
    <row r="99" spans="1:14" x14ac:dyDescent="0.25">
      <c r="A99" s="34"/>
      <c r="B99" s="260" t="s">
        <v>125</v>
      </c>
      <c r="C99" s="233"/>
      <c r="D99" s="234"/>
      <c r="E99" s="57"/>
      <c r="F99" s="57">
        <f>SUM(F97:F98)</f>
        <v>2.5499999999999998</v>
      </c>
      <c r="G99" s="57">
        <f>SUM(G97:G98)</f>
        <v>3.54</v>
      </c>
      <c r="H99" s="57">
        <f>SUM(H97:H98)</f>
        <v>54.67</v>
      </c>
      <c r="I99" s="57">
        <f>SUM(I97:I98)</f>
        <v>260.5</v>
      </c>
      <c r="J99" s="57"/>
      <c r="K99" s="57">
        <f>SUM(K97:K98)</f>
        <v>3.3</v>
      </c>
      <c r="L99" s="57">
        <f>SUM(L97:L98)</f>
        <v>4.72</v>
      </c>
      <c r="M99" s="57">
        <f>SUM(M97:M98)</f>
        <v>62.099999999999994</v>
      </c>
      <c r="N99" s="57">
        <f>SUM(N97:N98)</f>
        <v>304</v>
      </c>
    </row>
    <row r="100" spans="1:14" x14ac:dyDescent="0.25">
      <c r="A100" s="34"/>
      <c r="B100" s="254" t="s">
        <v>13</v>
      </c>
      <c r="C100" s="255"/>
      <c r="D100" s="256"/>
      <c r="E100" s="87"/>
      <c r="F100" s="87">
        <f>SUM(F84+F95)</f>
        <v>50.149999999999991</v>
      </c>
      <c r="G100" s="87">
        <f>SUM(G84+G95)</f>
        <v>38.119999999999997</v>
      </c>
      <c r="H100" s="87">
        <f>SUM(H84+H95)</f>
        <v>156.94</v>
      </c>
      <c r="I100" s="87">
        <f>SUM(I84+I95)</f>
        <v>1200.52</v>
      </c>
      <c r="J100" s="87"/>
      <c r="K100" s="87">
        <f>SUM(K84+K95)</f>
        <v>64.149999999999991</v>
      </c>
      <c r="L100" s="87">
        <f>SUM(L84+L95)</f>
        <v>49.889999999999993</v>
      </c>
      <c r="M100" s="87">
        <f>SUM(M84+M95)</f>
        <v>201.1</v>
      </c>
      <c r="N100" s="87">
        <f>SUM(N84+N95)</f>
        <v>1475.4700000000003</v>
      </c>
    </row>
    <row r="101" spans="1:14" x14ac:dyDescent="0.25">
      <c r="A101" s="34"/>
      <c r="B101" s="257" t="s">
        <v>10</v>
      </c>
      <c r="C101" s="258"/>
      <c r="D101" s="259"/>
      <c r="E101" s="58"/>
      <c r="F101" s="58">
        <v>14</v>
      </c>
      <c r="G101" s="58">
        <v>30</v>
      </c>
      <c r="H101" s="58">
        <v>55</v>
      </c>
      <c r="I101" s="58"/>
      <c r="J101" s="58"/>
      <c r="K101" s="58">
        <v>13.9</v>
      </c>
      <c r="L101" s="58">
        <v>30.2</v>
      </c>
      <c r="M101" s="58">
        <v>55.1</v>
      </c>
      <c r="N101" s="58"/>
    </row>
    <row r="102" spans="1:14" x14ac:dyDescent="0.25">
      <c r="A102" s="6"/>
      <c r="B102" s="6"/>
      <c r="C102" s="6"/>
      <c r="D102" s="6"/>
      <c r="E102" s="6"/>
      <c r="F102" s="6"/>
      <c r="G102" s="6"/>
      <c r="H102" s="6" t="s">
        <v>136</v>
      </c>
      <c r="I102" s="6"/>
      <c r="J102" s="6"/>
      <c r="K102" s="6"/>
      <c r="L102" s="6"/>
      <c r="M102" s="6"/>
      <c r="N102" s="6"/>
    </row>
    <row r="103" spans="1:14" ht="15.75" thickBot="1" x14ac:dyDescent="0.3">
      <c r="A103" s="6"/>
      <c r="B103" s="123">
        <v>0.21049999999999999</v>
      </c>
      <c r="C103" s="6"/>
      <c r="D103" s="8" t="s">
        <v>8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21" t="s">
        <v>26</v>
      </c>
      <c r="B104" s="269" t="s">
        <v>66</v>
      </c>
      <c r="C104" s="270"/>
      <c r="D104" s="271"/>
      <c r="E104" s="124">
        <v>150</v>
      </c>
      <c r="F104" s="28">
        <v>14.25</v>
      </c>
      <c r="G104" s="28">
        <v>18</v>
      </c>
      <c r="H104" s="28">
        <v>2.4</v>
      </c>
      <c r="I104" s="96">
        <v>228</v>
      </c>
      <c r="J104" s="124">
        <v>180</v>
      </c>
      <c r="K104" s="28">
        <v>17.16</v>
      </c>
      <c r="L104" s="28">
        <v>21.6</v>
      </c>
      <c r="M104" s="28">
        <v>2.88</v>
      </c>
      <c r="N104" s="29">
        <v>273.60000000000002</v>
      </c>
    </row>
    <row r="105" spans="1:14" x14ac:dyDescent="0.25">
      <c r="A105" s="21" t="s">
        <v>53</v>
      </c>
      <c r="B105" s="33" t="s">
        <v>39</v>
      </c>
      <c r="C105" s="34"/>
      <c r="D105" s="179"/>
      <c r="E105" s="18">
        <v>200</v>
      </c>
      <c r="F105" s="19">
        <v>3.6</v>
      </c>
      <c r="G105" s="19">
        <v>2.8</v>
      </c>
      <c r="H105" s="19">
        <v>23.4</v>
      </c>
      <c r="I105" s="17">
        <v>134</v>
      </c>
      <c r="J105" s="18">
        <v>200</v>
      </c>
      <c r="K105" s="19">
        <v>3.6</v>
      </c>
      <c r="L105" s="19">
        <v>2.8</v>
      </c>
      <c r="M105" s="19">
        <v>23.4</v>
      </c>
      <c r="N105" s="20">
        <v>134</v>
      </c>
    </row>
    <row r="106" spans="1:14" x14ac:dyDescent="0.25">
      <c r="A106" s="83"/>
      <c r="B106" s="194" t="s">
        <v>25</v>
      </c>
      <c r="C106" s="195"/>
      <c r="D106" s="199"/>
      <c r="E106" s="18">
        <v>35</v>
      </c>
      <c r="F106" s="19">
        <v>2.4500000000000002</v>
      </c>
      <c r="G106" s="88">
        <v>1.57</v>
      </c>
      <c r="H106" s="19">
        <v>16.45</v>
      </c>
      <c r="I106" s="17">
        <v>98.7</v>
      </c>
      <c r="J106" s="18">
        <v>40</v>
      </c>
      <c r="K106" s="19">
        <v>3.4</v>
      </c>
      <c r="L106" s="88">
        <v>0.4</v>
      </c>
      <c r="M106" s="19">
        <v>22</v>
      </c>
      <c r="N106" s="20">
        <v>114</v>
      </c>
    </row>
    <row r="107" spans="1:14" ht="15.75" thickBot="1" x14ac:dyDescent="0.3">
      <c r="A107" s="17"/>
      <c r="B107" s="196" t="s">
        <v>32</v>
      </c>
      <c r="C107" s="197"/>
      <c r="D107" s="198"/>
      <c r="E107" s="39">
        <v>200</v>
      </c>
      <c r="F107" s="40">
        <v>0.8</v>
      </c>
      <c r="G107" s="40">
        <v>0.8</v>
      </c>
      <c r="H107" s="40">
        <v>19.600000000000001</v>
      </c>
      <c r="I107" s="90">
        <v>90</v>
      </c>
      <c r="J107" s="39">
        <v>200</v>
      </c>
      <c r="K107" s="40">
        <v>0.8</v>
      </c>
      <c r="L107" s="40">
        <v>0.8</v>
      </c>
      <c r="M107" s="40">
        <v>19.600000000000001</v>
      </c>
      <c r="N107" s="42">
        <v>90</v>
      </c>
    </row>
    <row r="108" spans="1:14" x14ac:dyDescent="0.25">
      <c r="A108" s="122"/>
      <c r="B108" s="260" t="s">
        <v>125</v>
      </c>
      <c r="C108" s="233"/>
      <c r="D108" s="234"/>
      <c r="E108" s="57"/>
      <c r="F108" s="125">
        <f>SUM(F104:F107)</f>
        <v>21.1</v>
      </c>
      <c r="G108" s="57">
        <f>SUM(G104:G107)</f>
        <v>23.17</v>
      </c>
      <c r="H108" s="57">
        <f>SUM(H104:H107)</f>
        <v>61.85</v>
      </c>
      <c r="I108" s="57">
        <f>SUM(I104:I107)</f>
        <v>550.70000000000005</v>
      </c>
      <c r="J108" s="57"/>
      <c r="K108" s="57">
        <f>SUM(K104:K107)</f>
        <v>24.96</v>
      </c>
      <c r="L108" s="57">
        <f>SUM(L104:L107)</f>
        <v>25.6</v>
      </c>
      <c r="M108" s="57">
        <f>SUM(M104:M107)</f>
        <v>67.88</v>
      </c>
      <c r="N108" s="57">
        <f>SUM(N104:N107)</f>
        <v>611.6</v>
      </c>
    </row>
    <row r="109" spans="1:14" ht="15.75" thickBot="1" x14ac:dyDescent="0.3">
      <c r="A109" s="6"/>
      <c r="B109" s="36">
        <v>0.35299999999999998</v>
      </c>
      <c r="C109" s="6"/>
      <c r="D109" s="8" t="s">
        <v>9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5">
      <c r="A110" s="21" t="s">
        <v>141</v>
      </c>
      <c r="B110" s="43" t="s">
        <v>103</v>
      </c>
      <c r="C110" s="44"/>
      <c r="D110" s="82"/>
      <c r="E110" s="27">
        <v>50</v>
      </c>
      <c r="F110" s="28">
        <v>0.7</v>
      </c>
      <c r="G110" s="28">
        <v>2.5</v>
      </c>
      <c r="H110" s="28">
        <v>4.05</v>
      </c>
      <c r="I110" s="29">
        <v>41.5</v>
      </c>
      <c r="J110" s="27">
        <v>75</v>
      </c>
      <c r="K110" s="28">
        <v>1.05</v>
      </c>
      <c r="L110" s="28">
        <v>3.74</v>
      </c>
      <c r="M110" s="28">
        <v>6.07</v>
      </c>
      <c r="N110" s="29">
        <v>61.5</v>
      </c>
    </row>
    <row r="111" spans="1:14" x14ac:dyDescent="0.25">
      <c r="A111" s="17" t="s">
        <v>48</v>
      </c>
      <c r="B111" s="127" t="s">
        <v>96</v>
      </c>
      <c r="C111" s="128"/>
      <c r="D111" s="133"/>
      <c r="E111" s="18">
        <v>200</v>
      </c>
      <c r="F111" s="19">
        <v>2</v>
      </c>
      <c r="G111" s="19">
        <v>3.4</v>
      </c>
      <c r="H111" s="19">
        <v>14.6</v>
      </c>
      <c r="I111" s="20">
        <v>96</v>
      </c>
      <c r="J111" s="18">
        <v>250</v>
      </c>
      <c r="K111" s="19">
        <v>2.5</v>
      </c>
      <c r="L111" s="19">
        <v>4.25</v>
      </c>
      <c r="M111" s="19">
        <v>18.25</v>
      </c>
      <c r="N111" s="20">
        <v>120</v>
      </c>
    </row>
    <row r="112" spans="1:14" x14ac:dyDescent="0.25">
      <c r="A112" s="17" t="s">
        <v>34</v>
      </c>
      <c r="B112" s="127" t="s">
        <v>142</v>
      </c>
      <c r="C112" s="128"/>
      <c r="D112" s="133"/>
      <c r="E112" s="18">
        <v>75</v>
      </c>
      <c r="F112" s="19">
        <v>11.85</v>
      </c>
      <c r="G112" s="19">
        <v>6.15</v>
      </c>
      <c r="H112" s="19">
        <v>10.5</v>
      </c>
      <c r="I112" s="20">
        <v>145.5</v>
      </c>
      <c r="J112" s="18">
        <v>100</v>
      </c>
      <c r="K112" s="19">
        <v>15.8</v>
      </c>
      <c r="L112" s="19">
        <v>8.1999999999999993</v>
      </c>
      <c r="M112" s="19">
        <v>14</v>
      </c>
      <c r="N112" s="20">
        <v>194</v>
      </c>
    </row>
    <row r="113" spans="1:14" x14ac:dyDescent="0.25">
      <c r="A113" s="126" t="s">
        <v>26</v>
      </c>
      <c r="B113" s="127" t="s">
        <v>108</v>
      </c>
      <c r="C113" s="128"/>
      <c r="D113" s="133"/>
      <c r="E113" s="60">
        <v>130</v>
      </c>
      <c r="F113" s="61">
        <v>3.9</v>
      </c>
      <c r="G113" s="61">
        <v>4.87</v>
      </c>
      <c r="H113" s="61">
        <v>26.9</v>
      </c>
      <c r="I113" s="62">
        <v>111.8</v>
      </c>
      <c r="J113" s="60">
        <v>150</v>
      </c>
      <c r="K113" s="61">
        <v>4.5</v>
      </c>
      <c r="L113" s="61">
        <v>5.6</v>
      </c>
      <c r="M113" s="61">
        <v>31.03</v>
      </c>
      <c r="N113" s="62">
        <v>129</v>
      </c>
    </row>
    <row r="114" spans="1:14" x14ac:dyDescent="0.25">
      <c r="A114" s="21"/>
      <c r="B114" s="245" t="s">
        <v>38</v>
      </c>
      <c r="C114" s="246"/>
      <c r="D114" s="253"/>
      <c r="E114" s="18">
        <v>200</v>
      </c>
      <c r="F114" s="19">
        <v>0</v>
      </c>
      <c r="G114" s="19">
        <v>0</v>
      </c>
      <c r="H114" s="19">
        <v>24</v>
      </c>
      <c r="I114" s="20">
        <v>108</v>
      </c>
      <c r="J114" s="18">
        <v>200</v>
      </c>
      <c r="K114" s="19">
        <v>0</v>
      </c>
      <c r="L114" s="19">
        <v>0</v>
      </c>
      <c r="M114" s="19">
        <v>24</v>
      </c>
      <c r="N114" s="20">
        <v>108</v>
      </c>
    </row>
    <row r="115" spans="1:14" x14ac:dyDescent="0.25">
      <c r="A115" s="21"/>
      <c r="B115" s="130" t="s">
        <v>25</v>
      </c>
      <c r="C115" s="131"/>
      <c r="D115" s="132"/>
      <c r="E115" s="18">
        <v>35</v>
      </c>
      <c r="F115" s="19">
        <v>2.4500000000000002</v>
      </c>
      <c r="G115" s="88">
        <v>1.57</v>
      </c>
      <c r="H115" s="19">
        <v>16.45</v>
      </c>
      <c r="I115" s="20">
        <v>98.7</v>
      </c>
      <c r="J115" s="18">
        <v>40</v>
      </c>
      <c r="K115" s="19">
        <v>3.4</v>
      </c>
      <c r="L115" s="88">
        <v>0.4</v>
      </c>
      <c r="M115" s="19">
        <v>22</v>
      </c>
      <c r="N115" s="20">
        <v>114</v>
      </c>
    </row>
    <row r="116" spans="1:14" ht="15.75" thickBot="1" x14ac:dyDescent="0.3">
      <c r="A116" s="21"/>
      <c r="B116" s="240" t="s">
        <v>33</v>
      </c>
      <c r="C116" s="241"/>
      <c r="D116" s="242"/>
      <c r="E116" s="39">
        <v>35</v>
      </c>
      <c r="F116" s="40">
        <v>2.31</v>
      </c>
      <c r="G116" s="40">
        <v>0.42</v>
      </c>
      <c r="H116" s="40">
        <v>11.97</v>
      </c>
      <c r="I116" s="42">
        <v>63.35</v>
      </c>
      <c r="J116" s="39">
        <v>45</v>
      </c>
      <c r="K116" s="40">
        <v>2.97</v>
      </c>
      <c r="L116" s="40">
        <v>0.54</v>
      </c>
      <c r="M116" s="40">
        <v>15.39</v>
      </c>
      <c r="N116" s="42">
        <v>81.45</v>
      </c>
    </row>
    <row r="117" spans="1:14" x14ac:dyDescent="0.25">
      <c r="A117" s="129"/>
      <c r="B117" s="260" t="s">
        <v>125</v>
      </c>
      <c r="C117" s="233"/>
      <c r="D117" s="234"/>
      <c r="E117" s="57"/>
      <c r="F117" s="125">
        <f>SUM(F110:F116)</f>
        <v>23.209999999999997</v>
      </c>
      <c r="G117" s="57">
        <f>SUM(G110:G116)</f>
        <v>18.910000000000004</v>
      </c>
      <c r="H117" s="57">
        <f>SUM(H110:H116)</f>
        <v>108.47</v>
      </c>
      <c r="I117" s="57">
        <f>SUM(I110:I116)</f>
        <v>664.85</v>
      </c>
      <c r="J117" s="57"/>
      <c r="K117" s="57">
        <f>SUM(K110:K116)</f>
        <v>30.22</v>
      </c>
      <c r="L117" s="57">
        <f>SUM(L110:L116)</f>
        <v>22.729999999999997</v>
      </c>
      <c r="M117" s="57">
        <f>SUM(M110:M116)</f>
        <v>130.74</v>
      </c>
      <c r="N117" s="57">
        <f>SUM(N110:N116)</f>
        <v>807.95</v>
      </c>
    </row>
    <row r="118" spans="1:14" ht="15.75" thickBot="1" x14ac:dyDescent="0.3">
      <c r="A118" s="61"/>
      <c r="B118" s="121">
        <v>0.10199999999999999</v>
      </c>
      <c r="C118" s="69"/>
      <c r="D118" s="70" t="s">
        <v>110</v>
      </c>
      <c r="E118" s="71"/>
      <c r="F118" s="141"/>
      <c r="G118" s="71"/>
      <c r="H118" s="71"/>
      <c r="I118" s="71"/>
      <c r="J118" s="71"/>
      <c r="K118" s="71"/>
      <c r="L118" s="71"/>
      <c r="M118" s="71"/>
      <c r="N118" s="71"/>
    </row>
    <row r="119" spans="1:14" x14ac:dyDescent="0.25">
      <c r="A119" s="59" t="s">
        <v>46</v>
      </c>
      <c r="B119" s="43" t="s">
        <v>153</v>
      </c>
      <c r="C119" s="44"/>
      <c r="D119" s="82"/>
      <c r="E119" s="27" t="s">
        <v>116</v>
      </c>
      <c r="F119" s="28">
        <v>4.2</v>
      </c>
      <c r="G119" s="28">
        <v>5.34</v>
      </c>
      <c r="H119" s="28">
        <v>21</v>
      </c>
      <c r="I119" s="29">
        <v>148.80000000000001</v>
      </c>
      <c r="J119" s="27" t="s">
        <v>116</v>
      </c>
      <c r="K119" s="28">
        <v>4.2</v>
      </c>
      <c r="L119" s="28">
        <v>5.34</v>
      </c>
      <c r="M119" s="28">
        <v>21</v>
      </c>
      <c r="N119" s="29">
        <v>148.80000000000001</v>
      </c>
    </row>
    <row r="120" spans="1:14" ht="15.75" thickBot="1" x14ac:dyDescent="0.3">
      <c r="A120" s="21" t="s">
        <v>46</v>
      </c>
      <c r="B120" s="142" t="s">
        <v>102</v>
      </c>
      <c r="C120" s="143"/>
      <c r="D120" s="144"/>
      <c r="E120" s="39">
        <v>200</v>
      </c>
      <c r="F120" s="40">
        <v>1.6</v>
      </c>
      <c r="G120" s="40">
        <v>1.4</v>
      </c>
      <c r="H120" s="40">
        <v>17.399999999999999</v>
      </c>
      <c r="I120" s="42">
        <v>88</v>
      </c>
      <c r="J120" s="39">
        <v>200</v>
      </c>
      <c r="K120" s="40">
        <v>1.6</v>
      </c>
      <c r="L120" s="40">
        <v>1.4</v>
      </c>
      <c r="M120" s="40">
        <v>17.399999999999999</v>
      </c>
      <c r="N120" s="42">
        <v>88</v>
      </c>
    </row>
    <row r="121" spans="1:14" x14ac:dyDescent="0.25">
      <c r="A121" s="129"/>
      <c r="B121" s="260" t="s">
        <v>125</v>
      </c>
      <c r="C121" s="233"/>
      <c r="D121" s="234"/>
      <c r="E121" s="57"/>
      <c r="F121" s="125">
        <f>SUM(F119:F120)</f>
        <v>5.8000000000000007</v>
      </c>
      <c r="G121" s="57">
        <f>SUM(G119:G120)</f>
        <v>6.74</v>
      </c>
      <c r="H121" s="57">
        <f>SUM(H119:H120)</f>
        <v>38.4</v>
      </c>
      <c r="I121" s="57">
        <f>SUM(I119:I120)</f>
        <v>236.8</v>
      </c>
      <c r="J121" s="57"/>
      <c r="K121" s="57">
        <f>SUM(K119:K120)</f>
        <v>5.8000000000000007</v>
      </c>
      <c r="L121" s="57">
        <f>SUM(L119:L120)</f>
        <v>6.74</v>
      </c>
      <c r="M121" s="57">
        <f>SUM(M119:M120)</f>
        <v>38.4</v>
      </c>
      <c r="N121" s="57">
        <f>SUM(N119:N120)</f>
        <v>236.8</v>
      </c>
    </row>
    <row r="122" spans="1:14" x14ac:dyDescent="0.25">
      <c r="A122" s="34"/>
      <c r="B122" s="254" t="s">
        <v>13</v>
      </c>
      <c r="C122" s="255"/>
      <c r="D122" s="256"/>
      <c r="E122" s="87"/>
      <c r="F122" s="145">
        <v>45.01</v>
      </c>
      <c r="G122" s="87">
        <v>42.53</v>
      </c>
      <c r="H122" s="87">
        <f>SUM(H108+H117+H121)</f>
        <v>208.72</v>
      </c>
      <c r="I122" s="87">
        <f>SUM(I108+I117+I121)</f>
        <v>1452.3500000000001</v>
      </c>
      <c r="J122" s="87"/>
      <c r="K122" s="87">
        <v>53.38</v>
      </c>
      <c r="L122" s="87">
        <f>SUM(L108+L117+L121)</f>
        <v>55.07</v>
      </c>
      <c r="M122" s="87">
        <f>SUM(M108+M117+M121)</f>
        <v>237.02</v>
      </c>
      <c r="N122" s="87">
        <f>SUM(N108+N117+N121)</f>
        <v>1656.3500000000001</v>
      </c>
    </row>
    <row r="123" spans="1:14" x14ac:dyDescent="0.25">
      <c r="A123" s="34"/>
      <c r="B123" s="257" t="s">
        <v>10</v>
      </c>
      <c r="C123" s="258"/>
      <c r="D123" s="259"/>
      <c r="E123" s="58"/>
      <c r="F123" s="58">
        <v>15</v>
      </c>
      <c r="G123" s="58">
        <v>30</v>
      </c>
      <c r="H123" s="58">
        <v>58</v>
      </c>
      <c r="I123" s="58"/>
      <c r="J123" s="58"/>
      <c r="K123" s="58">
        <v>15</v>
      </c>
      <c r="L123" s="58">
        <v>32.1</v>
      </c>
      <c r="M123" s="58">
        <v>59.8</v>
      </c>
      <c r="N123" s="58"/>
    </row>
    <row r="124" spans="1:14" x14ac:dyDescent="0.25">
      <c r="A124" s="6"/>
      <c r="B124" s="6"/>
      <c r="C124" s="6"/>
      <c r="D124" s="6"/>
      <c r="E124" s="6"/>
      <c r="F124" s="6"/>
      <c r="G124" s="6"/>
      <c r="H124" s="1" t="s">
        <v>16</v>
      </c>
      <c r="I124" s="1"/>
      <c r="J124" s="6"/>
      <c r="K124" s="6"/>
      <c r="L124" s="6"/>
      <c r="M124" s="6"/>
      <c r="N124" s="6"/>
    </row>
    <row r="125" spans="1:14" ht="15.75" thickBot="1" x14ac:dyDescent="0.3">
      <c r="A125" s="6"/>
      <c r="B125" s="36">
        <v>0.245</v>
      </c>
      <c r="C125" s="6"/>
      <c r="D125" s="8" t="s">
        <v>8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25">
      <c r="A126" s="21" t="s">
        <v>35</v>
      </c>
      <c r="B126" s="138" t="s">
        <v>40</v>
      </c>
      <c r="C126" s="139"/>
      <c r="D126" s="140"/>
      <c r="E126" s="27">
        <v>50</v>
      </c>
      <c r="F126" s="28">
        <v>4.9000000000000004</v>
      </c>
      <c r="G126" s="28">
        <v>9</v>
      </c>
      <c r="H126" s="28">
        <v>18.8</v>
      </c>
      <c r="I126" s="29">
        <v>103.53</v>
      </c>
      <c r="J126" s="27">
        <v>75</v>
      </c>
      <c r="K126" s="28">
        <v>7.35</v>
      </c>
      <c r="L126" s="28">
        <v>13.5</v>
      </c>
      <c r="M126" s="28">
        <v>28.2</v>
      </c>
      <c r="N126" s="29">
        <v>155.29</v>
      </c>
    </row>
    <row r="127" spans="1:14" x14ac:dyDescent="0.25">
      <c r="A127" s="21" t="s">
        <v>53</v>
      </c>
      <c r="B127" s="135" t="s">
        <v>55</v>
      </c>
      <c r="C127" s="136"/>
      <c r="D127" s="137"/>
      <c r="E127" s="18">
        <v>150</v>
      </c>
      <c r="F127" s="19">
        <v>5.0999999999999996</v>
      </c>
      <c r="G127" s="19">
        <v>4.4000000000000004</v>
      </c>
      <c r="H127" s="19">
        <v>30.3</v>
      </c>
      <c r="I127" s="20">
        <v>183</v>
      </c>
      <c r="J127" s="18">
        <v>150</v>
      </c>
      <c r="K127" s="19">
        <v>5.0999999999999996</v>
      </c>
      <c r="L127" s="19">
        <v>4.4000000000000004</v>
      </c>
      <c r="M127" s="19">
        <v>30.3</v>
      </c>
      <c r="N127" s="20">
        <v>183</v>
      </c>
    </row>
    <row r="128" spans="1:14" x14ac:dyDescent="0.25">
      <c r="A128" s="17" t="s">
        <v>35</v>
      </c>
      <c r="B128" s="135" t="s">
        <v>62</v>
      </c>
      <c r="C128" s="136"/>
      <c r="D128" s="137"/>
      <c r="E128" s="18">
        <v>40</v>
      </c>
      <c r="F128" s="19">
        <v>5.7</v>
      </c>
      <c r="G128" s="19">
        <v>7.9</v>
      </c>
      <c r="H128" s="19">
        <v>9.6999999999999993</v>
      </c>
      <c r="I128" s="20">
        <v>135</v>
      </c>
      <c r="J128" s="18">
        <v>50</v>
      </c>
      <c r="K128" s="19">
        <v>7.15</v>
      </c>
      <c r="L128" s="19">
        <v>9.9</v>
      </c>
      <c r="M128" s="19">
        <v>12.15</v>
      </c>
      <c r="N128" s="20">
        <v>166</v>
      </c>
    </row>
    <row r="129" spans="1:14" x14ac:dyDescent="0.25">
      <c r="A129" s="146" t="s">
        <v>26</v>
      </c>
      <c r="B129" s="147" t="s">
        <v>27</v>
      </c>
      <c r="C129" s="64"/>
      <c r="D129" s="66"/>
      <c r="E129" s="63">
        <v>200</v>
      </c>
      <c r="F129" s="64">
        <v>0.2</v>
      </c>
      <c r="G129" s="64">
        <v>0.06</v>
      </c>
      <c r="H129" s="64">
        <v>15</v>
      </c>
      <c r="I129" s="66">
        <v>56</v>
      </c>
      <c r="J129" s="63">
        <v>200</v>
      </c>
      <c r="K129" s="64">
        <v>0.2</v>
      </c>
      <c r="L129" s="64">
        <v>0.06</v>
      </c>
      <c r="M129" s="64">
        <v>15</v>
      </c>
      <c r="N129" s="66">
        <v>56</v>
      </c>
    </row>
    <row r="130" spans="1:14" ht="15.75" thickBot="1" x14ac:dyDescent="0.3">
      <c r="A130" s="148"/>
      <c r="B130" s="240" t="s">
        <v>33</v>
      </c>
      <c r="C130" s="241"/>
      <c r="D130" s="242"/>
      <c r="E130" s="39">
        <v>35</v>
      </c>
      <c r="F130" s="40">
        <v>2.31</v>
      </c>
      <c r="G130" s="40">
        <v>0.42</v>
      </c>
      <c r="H130" s="40">
        <v>11.97</v>
      </c>
      <c r="I130" s="42">
        <v>63.35</v>
      </c>
      <c r="J130" s="39">
        <v>35</v>
      </c>
      <c r="K130" s="40">
        <v>2.31</v>
      </c>
      <c r="L130" s="40">
        <v>0.42</v>
      </c>
      <c r="M130" s="40">
        <v>11.97</v>
      </c>
      <c r="N130" s="42">
        <v>63.35</v>
      </c>
    </row>
    <row r="131" spans="1:14" x14ac:dyDescent="0.25">
      <c r="A131" s="134"/>
      <c r="B131" s="260" t="s">
        <v>125</v>
      </c>
      <c r="C131" s="233"/>
      <c r="D131" s="234"/>
      <c r="E131" s="57"/>
      <c r="F131" s="57">
        <f>SUM(F126:F130)</f>
        <v>18.209999999999997</v>
      </c>
      <c r="G131" s="57">
        <f>SUM(G126:G130)</f>
        <v>21.78</v>
      </c>
      <c r="H131" s="57">
        <f>SUM(H126:H130)</f>
        <v>85.77</v>
      </c>
      <c r="I131" s="57">
        <f>SUM(I126:I130)</f>
        <v>540.88</v>
      </c>
      <c r="J131" s="57"/>
      <c r="K131" s="57">
        <f>SUM(K126:K130)</f>
        <v>22.11</v>
      </c>
      <c r="L131" s="57">
        <f>SUM(L126:L130)</f>
        <v>28.279999999999998</v>
      </c>
      <c r="M131" s="57">
        <f>SUM(M126:M130)</f>
        <v>97.62</v>
      </c>
      <c r="N131" s="57">
        <f>SUM(N126:N130)</f>
        <v>623.64</v>
      </c>
    </row>
    <row r="132" spans="1:14" ht="15.75" thickBot="1" x14ac:dyDescent="0.3">
      <c r="A132" s="6"/>
      <c r="B132" s="74">
        <v>0.35</v>
      </c>
      <c r="C132" s="6"/>
      <c r="D132" s="8" t="s">
        <v>9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21" t="s">
        <v>106</v>
      </c>
      <c r="B133" s="218" t="s">
        <v>158</v>
      </c>
      <c r="C133" s="152"/>
      <c r="D133" s="93"/>
      <c r="E133" s="27">
        <v>50</v>
      </c>
      <c r="F133" s="28">
        <v>0.4</v>
      </c>
      <c r="G133" s="28">
        <v>4.3499999999999996</v>
      </c>
      <c r="H133" s="28">
        <v>3.85</v>
      </c>
      <c r="I133" s="96">
        <v>56</v>
      </c>
      <c r="J133" s="27">
        <v>75</v>
      </c>
      <c r="K133" s="28">
        <v>0.6</v>
      </c>
      <c r="L133" s="28">
        <v>6.52</v>
      </c>
      <c r="M133" s="28">
        <v>5.77</v>
      </c>
      <c r="N133" s="29">
        <v>84</v>
      </c>
    </row>
    <row r="134" spans="1:14" x14ac:dyDescent="0.25">
      <c r="A134" s="21" t="s">
        <v>42</v>
      </c>
      <c r="B134" s="245" t="s">
        <v>143</v>
      </c>
      <c r="C134" s="246"/>
      <c r="D134" s="247"/>
      <c r="E134" s="18" t="s">
        <v>76</v>
      </c>
      <c r="F134" s="19">
        <v>4</v>
      </c>
      <c r="G134" s="19">
        <v>4.8</v>
      </c>
      <c r="H134" s="19">
        <v>7.2</v>
      </c>
      <c r="I134" s="17">
        <v>80</v>
      </c>
      <c r="J134" s="18" t="s">
        <v>29</v>
      </c>
      <c r="K134" s="19">
        <v>5</v>
      </c>
      <c r="L134" s="19">
        <v>6</v>
      </c>
      <c r="M134" s="19">
        <v>9</v>
      </c>
      <c r="N134" s="20">
        <v>100</v>
      </c>
    </row>
    <row r="135" spans="1:14" x14ac:dyDescent="0.25">
      <c r="A135" s="21" t="s">
        <v>144</v>
      </c>
      <c r="B135" s="149" t="s">
        <v>145</v>
      </c>
      <c r="C135" s="153"/>
      <c r="D135" s="154"/>
      <c r="E135" s="18" t="s">
        <v>146</v>
      </c>
      <c r="F135" s="19">
        <v>10.119999999999999</v>
      </c>
      <c r="G135" s="19">
        <v>24.87</v>
      </c>
      <c r="H135" s="19">
        <v>17.62</v>
      </c>
      <c r="I135" s="17">
        <v>333.75</v>
      </c>
      <c r="J135" s="18" t="s">
        <v>147</v>
      </c>
      <c r="K135" s="19">
        <v>13.35</v>
      </c>
      <c r="L135" s="19">
        <v>32.82</v>
      </c>
      <c r="M135" s="19">
        <v>23.25</v>
      </c>
      <c r="N135" s="20">
        <v>440.55</v>
      </c>
    </row>
    <row r="136" spans="1:14" x14ac:dyDescent="0.25">
      <c r="A136" s="21" t="s">
        <v>26</v>
      </c>
      <c r="B136" s="149" t="s">
        <v>105</v>
      </c>
      <c r="C136" s="150"/>
      <c r="D136" s="151"/>
      <c r="E136" s="18">
        <v>100</v>
      </c>
      <c r="F136" s="19">
        <v>5</v>
      </c>
      <c r="G136" s="19">
        <v>3.7</v>
      </c>
      <c r="H136" s="19">
        <v>24.3</v>
      </c>
      <c r="I136" s="17">
        <v>151</v>
      </c>
      <c r="J136" s="18">
        <v>130</v>
      </c>
      <c r="K136" s="19">
        <v>6.5</v>
      </c>
      <c r="L136" s="19">
        <v>4.8099999999999996</v>
      </c>
      <c r="M136" s="19">
        <v>31.59</v>
      </c>
      <c r="N136" s="20">
        <v>196.3</v>
      </c>
    </row>
    <row r="137" spans="1:14" x14ac:dyDescent="0.25">
      <c r="A137" s="89" t="s">
        <v>121</v>
      </c>
      <c r="B137" s="92" t="s">
        <v>114</v>
      </c>
      <c r="C137" s="19"/>
      <c r="D137" s="17"/>
      <c r="E137" s="18">
        <v>200</v>
      </c>
      <c r="F137" s="19">
        <v>0</v>
      </c>
      <c r="G137" s="19">
        <v>0</v>
      </c>
      <c r="H137" s="19">
        <v>14.6</v>
      </c>
      <c r="I137" s="17">
        <v>64</v>
      </c>
      <c r="J137" s="18">
        <v>200</v>
      </c>
      <c r="K137" s="19">
        <v>0</v>
      </c>
      <c r="L137" s="19">
        <v>0</v>
      </c>
      <c r="M137" s="19">
        <v>14.6</v>
      </c>
      <c r="N137" s="20">
        <v>64</v>
      </c>
    </row>
    <row r="138" spans="1:14" ht="15.75" thickBot="1" x14ac:dyDescent="0.3">
      <c r="A138" s="21"/>
      <c r="B138" s="240" t="s">
        <v>33</v>
      </c>
      <c r="C138" s="241"/>
      <c r="D138" s="267"/>
      <c r="E138" s="39">
        <v>35</v>
      </c>
      <c r="F138" s="40">
        <v>2.31</v>
      </c>
      <c r="G138" s="40">
        <v>0.42</v>
      </c>
      <c r="H138" s="40">
        <v>11.97</v>
      </c>
      <c r="I138" s="90">
        <v>63.35</v>
      </c>
      <c r="J138" s="39">
        <v>35</v>
      </c>
      <c r="K138" s="40">
        <v>2.31</v>
      </c>
      <c r="L138" s="40">
        <v>0.42</v>
      </c>
      <c r="M138" s="40">
        <v>11.97</v>
      </c>
      <c r="N138" s="42">
        <v>63.35</v>
      </c>
    </row>
    <row r="139" spans="1:14" x14ac:dyDescent="0.25">
      <c r="A139" s="34"/>
      <c r="B139" s="268"/>
      <c r="C139" s="233"/>
      <c r="D139" s="234"/>
      <c r="E139" s="57"/>
      <c r="F139" s="57">
        <f>SUM(F133:F138)</f>
        <v>21.83</v>
      </c>
      <c r="G139" s="57">
        <f>SUM(G133:G138)</f>
        <v>38.14</v>
      </c>
      <c r="H139" s="57">
        <f>SUM(H133:H138)</f>
        <v>79.539999999999992</v>
      </c>
      <c r="I139" s="57">
        <f>SUM(I133:I138)</f>
        <v>748.1</v>
      </c>
      <c r="J139" s="57"/>
      <c r="K139" s="57">
        <f>SUM(K133:K138)</f>
        <v>27.759999999999998</v>
      </c>
      <c r="L139" s="57">
        <f>SUM(L133:L138)</f>
        <v>50.570000000000007</v>
      </c>
      <c r="M139" s="57">
        <f>SUM(M133:M138)</f>
        <v>96.179999999999993</v>
      </c>
      <c r="N139" s="57">
        <f>SUM(N133:N138)</f>
        <v>948.19999999999993</v>
      </c>
    </row>
    <row r="140" spans="1:14" ht="15.75" thickBot="1" x14ac:dyDescent="0.3">
      <c r="A140" s="61"/>
      <c r="B140" s="121">
        <v>0.123</v>
      </c>
      <c r="C140" s="69"/>
      <c r="D140" s="70" t="s">
        <v>110</v>
      </c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x14ac:dyDescent="0.25">
      <c r="A141" s="59" t="s">
        <v>138</v>
      </c>
      <c r="B141" s="43" t="s">
        <v>139</v>
      </c>
      <c r="C141" s="44"/>
      <c r="D141" s="44"/>
      <c r="E141" s="27" t="s">
        <v>116</v>
      </c>
      <c r="F141" s="28">
        <v>3.43</v>
      </c>
      <c r="G141" s="28">
        <v>2.87</v>
      </c>
      <c r="H141" s="28">
        <v>21.42</v>
      </c>
      <c r="I141" s="29">
        <v>125.3</v>
      </c>
      <c r="J141" s="27" t="s">
        <v>140</v>
      </c>
      <c r="K141" s="28">
        <v>5.14</v>
      </c>
      <c r="L141" s="28">
        <v>4.3</v>
      </c>
      <c r="M141" s="28">
        <v>32.130000000000003</v>
      </c>
      <c r="N141" s="29">
        <v>187.95</v>
      </c>
    </row>
    <row r="142" spans="1:14" x14ac:dyDescent="0.25">
      <c r="A142" s="119" t="s">
        <v>42</v>
      </c>
      <c r="B142" s="47" t="s">
        <v>111</v>
      </c>
      <c r="C142" s="48"/>
      <c r="D142" s="120"/>
      <c r="E142" s="49">
        <v>180</v>
      </c>
      <c r="F142" s="50">
        <v>5.04</v>
      </c>
      <c r="G142" s="50">
        <v>5.94</v>
      </c>
      <c r="H142" s="50">
        <v>7.2</v>
      </c>
      <c r="I142" s="119">
        <v>102.6</v>
      </c>
      <c r="J142" s="63">
        <v>180</v>
      </c>
      <c r="K142" s="64">
        <v>5.04</v>
      </c>
      <c r="L142" s="64">
        <v>5.94</v>
      </c>
      <c r="M142" s="64">
        <v>7.2</v>
      </c>
      <c r="N142" s="66">
        <v>102.6</v>
      </c>
    </row>
    <row r="143" spans="1:14" ht="15.75" thickBot="1" x14ac:dyDescent="0.3">
      <c r="A143" s="21"/>
      <c r="B143" s="240" t="s">
        <v>32</v>
      </c>
      <c r="C143" s="241"/>
      <c r="D143" s="242"/>
      <c r="E143" s="39">
        <v>200</v>
      </c>
      <c r="F143" s="40">
        <v>0.8</v>
      </c>
      <c r="G143" s="40">
        <v>0.8</v>
      </c>
      <c r="H143" s="40">
        <v>19.600000000000001</v>
      </c>
      <c r="I143" s="42">
        <v>90</v>
      </c>
      <c r="J143" s="39">
        <v>200</v>
      </c>
      <c r="K143" s="40">
        <v>0.8</v>
      </c>
      <c r="L143" s="40">
        <v>0.8</v>
      </c>
      <c r="M143" s="40">
        <v>19.600000000000001</v>
      </c>
      <c r="N143" s="42">
        <v>90</v>
      </c>
    </row>
    <row r="144" spans="1:14" x14ac:dyDescent="0.25">
      <c r="A144" s="118"/>
      <c r="B144" s="260" t="s">
        <v>125</v>
      </c>
      <c r="C144" s="233"/>
      <c r="D144" s="234"/>
      <c r="E144" s="57"/>
      <c r="F144" s="57">
        <f>SUM(F141:F143)</f>
        <v>9.2700000000000014</v>
      </c>
      <c r="G144" s="57">
        <f>SUM(G141:G143)</f>
        <v>9.6100000000000012</v>
      </c>
      <c r="H144" s="57">
        <f>SUM(H141:H143)</f>
        <v>48.22</v>
      </c>
      <c r="I144" s="57">
        <f>SUM(I141:I143)</f>
        <v>317.89999999999998</v>
      </c>
      <c r="J144" s="57"/>
      <c r="K144" s="57">
        <f>SUM(K141:K143)</f>
        <v>10.98</v>
      </c>
      <c r="L144" s="57">
        <f>SUM(L141:L143)</f>
        <v>11.040000000000001</v>
      </c>
      <c r="M144" s="57">
        <f>SUM(M141:M143)</f>
        <v>58.930000000000007</v>
      </c>
      <c r="N144" s="57">
        <f>SUM(N141:N143)</f>
        <v>380.54999999999995</v>
      </c>
    </row>
    <row r="145" spans="1:14" x14ac:dyDescent="0.25">
      <c r="A145" s="34"/>
      <c r="B145" s="254" t="s">
        <v>13</v>
      </c>
      <c r="C145" s="255"/>
      <c r="D145" s="256"/>
      <c r="E145" s="87"/>
      <c r="F145" s="87">
        <f>SUM(F131+F139)</f>
        <v>40.039999999999992</v>
      </c>
      <c r="G145" s="87">
        <f>SUM(G131+G139)</f>
        <v>59.92</v>
      </c>
      <c r="H145" s="87">
        <f>SUM(H131+H139)</f>
        <v>165.31</v>
      </c>
      <c r="I145" s="87">
        <f>SUM(I131+I139)</f>
        <v>1288.98</v>
      </c>
      <c r="J145" s="87"/>
      <c r="K145" s="87">
        <f>SUM(K131+K139)</f>
        <v>49.87</v>
      </c>
      <c r="L145" s="87">
        <f>SUM(L131+L139)</f>
        <v>78.850000000000009</v>
      </c>
      <c r="M145" s="87">
        <f>SUM(M131+M139)</f>
        <v>193.8</v>
      </c>
      <c r="N145" s="87">
        <f>SUM(N131+N139)</f>
        <v>1571.84</v>
      </c>
    </row>
    <row r="146" spans="1:14" x14ac:dyDescent="0.25">
      <c r="A146" s="34"/>
      <c r="B146" s="257"/>
      <c r="C146" s="258"/>
      <c r="D146" s="259"/>
      <c r="E146" s="58"/>
      <c r="F146" s="58">
        <v>15</v>
      </c>
      <c r="G146" s="58">
        <v>32</v>
      </c>
      <c r="H146" s="58">
        <v>60</v>
      </c>
      <c r="I146" s="58"/>
      <c r="J146" s="58"/>
      <c r="K146" s="58">
        <v>15.1</v>
      </c>
      <c r="L146" s="58">
        <v>32.1</v>
      </c>
      <c r="M146" s="58">
        <v>60.1</v>
      </c>
      <c r="N146" s="58"/>
    </row>
    <row r="147" spans="1:14" x14ac:dyDescent="0.25">
      <c r="A147" s="6"/>
      <c r="B147" s="6"/>
      <c r="C147" s="6"/>
      <c r="D147" s="6"/>
      <c r="E147" s="6"/>
      <c r="F147" s="6"/>
      <c r="G147" s="6"/>
      <c r="H147" s="1" t="s">
        <v>17</v>
      </c>
      <c r="I147" s="1"/>
      <c r="J147" s="6"/>
      <c r="K147" s="6"/>
      <c r="L147" s="6"/>
      <c r="M147" s="6"/>
      <c r="N147" s="6"/>
    </row>
    <row r="148" spans="1:14" ht="15.75" thickBot="1" x14ac:dyDescent="0.3">
      <c r="A148" s="6"/>
      <c r="B148" s="36">
        <v>0.20899999999999999</v>
      </c>
      <c r="C148" s="6"/>
      <c r="D148" s="8" t="s">
        <v>8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21" t="s">
        <v>34</v>
      </c>
      <c r="B149" s="269" t="s">
        <v>85</v>
      </c>
      <c r="C149" s="270"/>
      <c r="D149" s="271"/>
      <c r="E149" s="27">
        <v>50</v>
      </c>
      <c r="F149" s="28">
        <v>7.9</v>
      </c>
      <c r="G149" s="28">
        <v>4.0999999999999996</v>
      </c>
      <c r="H149" s="28">
        <v>7</v>
      </c>
      <c r="I149" s="96">
        <v>97</v>
      </c>
      <c r="J149" s="27">
        <v>75</v>
      </c>
      <c r="K149" s="28">
        <v>11.85</v>
      </c>
      <c r="L149" s="28">
        <v>6.15</v>
      </c>
      <c r="M149" s="28">
        <v>10.5</v>
      </c>
      <c r="N149" s="29">
        <v>145.5</v>
      </c>
    </row>
    <row r="150" spans="1:14" x14ac:dyDescent="0.25">
      <c r="A150" s="21" t="s">
        <v>26</v>
      </c>
      <c r="B150" s="207" t="s">
        <v>72</v>
      </c>
      <c r="C150" s="208"/>
      <c r="D150" s="209"/>
      <c r="E150" s="18">
        <v>130</v>
      </c>
      <c r="F150" s="19">
        <v>2.99</v>
      </c>
      <c r="G150" s="19">
        <v>4.8099999999999996</v>
      </c>
      <c r="H150" s="19">
        <v>13.52</v>
      </c>
      <c r="I150" s="17">
        <v>109.2</v>
      </c>
      <c r="J150" s="18">
        <v>150</v>
      </c>
      <c r="K150" s="19">
        <v>3.45</v>
      </c>
      <c r="L150" s="19">
        <v>5.55</v>
      </c>
      <c r="M150" s="19">
        <v>15.6</v>
      </c>
      <c r="N150" s="20">
        <v>126</v>
      </c>
    </row>
    <row r="151" spans="1:14" x14ac:dyDescent="0.25">
      <c r="A151" s="21" t="s">
        <v>24</v>
      </c>
      <c r="B151" s="207" t="s">
        <v>54</v>
      </c>
      <c r="C151" s="208"/>
      <c r="D151" s="209"/>
      <c r="E151" s="113">
        <v>200</v>
      </c>
      <c r="F151" s="34">
        <v>1.4</v>
      </c>
      <c r="G151" s="34">
        <v>1</v>
      </c>
      <c r="H151" s="34">
        <v>20.2</v>
      </c>
      <c r="I151" s="21">
        <v>96</v>
      </c>
      <c r="J151" s="113">
        <v>200</v>
      </c>
      <c r="K151" s="34">
        <v>1.4</v>
      </c>
      <c r="L151" s="34">
        <v>1</v>
      </c>
      <c r="M151" s="34">
        <v>20.2</v>
      </c>
      <c r="N151" s="114">
        <v>96</v>
      </c>
    </row>
    <row r="152" spans="1:14" x14ac:dyDescent="0.25">
      <c r="A152" s="21"/>
      <c r="B152" s="245" t="s">
        <v>32</v>
      </c>
      <c r="C152" s="246"/>
      <c r="D152" s="247"/>
      <c r="E152" s="18">
        <v>200</v>
      </c>
      <c r="F152" s="19">
        <v>0.8</v>
      </c>
      <c r="G152" s="19">
        <v>0.8</v>
      </c>
      <c r="H152" s="19">
        <v>19.600000000000001</v>
      </c>
      <c r="I152" s="17">
        <v>90</v>
      </c>
      <c r="J152" s="18">
        <v>200</v>
      </c>
      <c r="K152" s="19">
        <v>0.8</v>
      </c>
      <c r="L152" s="19">
        <v>0.8</v>
      </c>
      <c r="M152" s="19">
        <v>19.600000000000001</v>
      </c>
      <c r="N152" s="20">
        <v>90</v>
      </c>
    </row>
    <row r="153" spans="1:14" ht="15.75" thickBot="1" x14ac:dyDescent="0.3">
      <c r="A153" s="21"/>
      <c r="B153" s="203" t="s">
        <v>33</v>
      </c>
      <c r="C153" s="204"/>
      <c r="D153" s="210"/>
      <c r="E153" s="156">
        <v>35</v>
      </c>
      <c r="F153" s="157">
        <v>2.31</v>
      </c>
      <c r="G153" s="143">
        <v>0.42</v>
      </c>
      <c r="H153" s="157">
        <v>11.97</v>
      </c>
      <c r="I153" s="158">
        <v>63.35</v>
      </c>
      <c r="J153" s="39">
        <v>40</v>
      </c>
      <c r="K153" s="40">
        <v>2.64</v>
      </c>
      <c r="L153" s="40">
        <v>0.48</v>
      </c>
      <c r="M153" s="40">
        <v>13.68</v>
      </c>
      <c r="N153" s="42">
        <v>72.400000000000006</v>
      </c>
    </row>
    <row r="154" spans="1:14" x14ac:dyDescent="0.25">
      <c r="A154" s="34"/>
      <c r="B154" s="233" t="s">
        <v>125</v>
      </c>
      <c r="C154" s="233"/>
      <c r="D154" s="234"/>
      <c r="E154" s="57"/>
      <c r="F154" s="57">
        <f>SUM(F149:F153)</f>
        <v>15.400000000000002</v>
      </c>
      <c r="G154" s="57">
        <f>SUM(G149:G153)</f>
        <v>11.13</v>
      </c>
      <c r="H154" s="57">
        <f>SUM(H149:H153)</f>
        <v>72.290000000000006</v>
      </c>
      <c r="I154" s="57">
        <f>SUM(I149:I153)</f>
        <v>455.55</v>
      </c>
      <c r="J154" s="57"/>
      <c r="K154" s="57">
        <f>SUM(K149:K153)</f>
        <v>20.14</v>
      </c>
      <c r="L154" s="57">
        <f>SUM(L149:L153)</f>
        <v>13.98</v>
      </c>
      <c r="M154" s="57">
        <f>SUM(M149:M153)</f>
        <v>79.580000000000013</v>
      </c>
      <c r="N154" s="57">
        <f>SUM(N149:N153)</f>
        <v>529.9</v>
      </c>
    </row>
    <row r="155" spans="1:14" ht="15.75" thickBot="1" x14ac:dyDescent="0.3">
      <c r="A155" s="6"/>
      <c r="B155" s="74">
        <v>0.32</v>
      </c>
      <c r="C155" s="6"/>
      <c r="D155" s="8" t="s">
        <v>9</v>
      </c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5">
      <c r="A156" s="17" t="s">
        <v>48</v>
      </c>
      <c r="B156" s="43" t="s">
        <v>74</v>
      </c>
      <c r="C156" s="44"/>
      <c r="D156" s="82"/>
      <c r="E156" s="27">
        <v>20</v>
      </c>
      <c r="F156" s="28">
        <v>1.38</v>
      </c>
      <c r="G156" s="28">
        <v>1.74</v>
      </c>
      <c r="H156" s="28" t="s">
        <v>81</v>
      </c>
      <c r="I156" s="29">
        <v>21.6</v>
      </c>
      <c r="J156" s="27">
        <v>20</v>
      </c>
      <c r="K156" s="28">
        <v>1.38</v>
      </c>
      <c r="L156" s="28">
        <v>1.74</v>
      </c>
      <c r="M156" s="28" t="s">
        <v>81</v>
      </c>
      <c r="N156" s="29">
        <v>21.6</v>
      </c>
    </row>
    <row r="157" spans="1:14" x14ac:dyDescent="0.25">
      <c r="A157" s="59" t="s">
        <v>159</v>
      </c>
      <c r="B157" s="221" t="s">
        <v>160</v>
      </c>
      <c r="C157" s="222"/>
      <c r="D157" s="223"/>
      <c r="E157" s="60">
        <v>50</v>
      </c>
      <c r="F157" s="61">
        <v>0.9</v>
      </c>
      <c r="G157" s="61">
        <v>2.5499999999999998</v>
      </c>
      <c r="H157" s="61">
        <v>4.75</v>
      </c>
      <c r="I157" s="62">
        <v>44.85</v>
      </c>
      <c r="J157" s="60">
        <v>75</v>
      </c>
      <c r="K157" s="61">
        <v>1.35</v>
      </c>
      <c r="L157" s="61">
        <v>3.82</v>
      </c>
      <c r="M157" s="61">
        <v>7.12</v>
      </c>
      <c r="N157" s="62">
        <v>67.27</v>
      </c>
    </row>
    <row r="158" spans="1:14" x14ac:dyDescent="0.25">
      <c r="A158" s="21" t="s">
        <v>34</v>
      </c>
      <c r="B158" s="160" t="s">
        <v>100</v>
      </c>
      <c r="C158" s="161"/>
      <c r="D158" s="162"/>
      <c r="E158" s="18" t="s">
        <v>76</v>
      </c>
      <c r="F158" s="19">
        <v>1.4</v>
      </c>
      <c r="G158" s="19">
        <v>3.2</v>
      </c>
      <c r="H158" s="19">
        <v>11.8</v>
      </c>
      <c r="I158" s="20">
        <v>80</v>
      </c>
      <c r="J158" s="18" t="s">
        <v>29</v>
      </c>
      <c r="K158" s="19">
        <v>1.75</v>
      </c>
      <c r="L158" s="19">
        <v>4</v>
      </c>
      <c r="M158" s="19">
        <v>14.75</v>
      </c>
      <c r="N158" s="20">
        <v>100</v>
      </c>
    </row>
    <row r="159" spans="1:14" x14ac:dyDescent="0.25">
      <c r="A159" s="21" t="s">
        <v>120</v>
      </c>
      <c r="B159" s="245" t="s">
        <v>91</v>
      </c>
      <c r="C159" s="246"/>
      <c r="D159" s="247"/>
      <c r="E159" s="18">
        <v>70</v>
      </c>
      <c r="F159" s="19">
        <v>10.57</v>
      </c>
      <c r="G159" s="19">
        <v>12.39</v>
      </c>
      <c r="H159" s="19">
        <v>9.8699999999999992</v>
      </c>
      <c r="I159" s="17">
        <v>191.8</v>
      </c>
      <c r="J159" s="18">
        <v>90</v>
      </c>
      <c r="K159" s="19">
        <v>13.59</v>
      </c>
      <c r="L159" s="19">
        <v>15.93</v>
      </c>
      <c r="M159" s="19">
        <v>12.69</v>
      </c>
      <c r="N159" s="20">
        <v>246.6</v>
      </c>
    </row>
    <row r="160" spans="1:14" x14ac:dyDescent="0.25">
      <c r="A160" s="21" t="s">
        <v>36</v>
      </c>
      <c r="B160" s="160" t="s">
        <v>109</v>
      </c>
      <c r="C160" s="161"/>
      <c r="D160" s="163"/>
      <c r="E160" s="18">
        <v>150</v>
      </c>
      <c r="F160" s="19">
        <v>2.64</v>
      </c>
      <c r="G160" s="19">
        <v>4.08</v>
      </c>
      <c r="H160" s="19">
        <v>14.4</v>
      </c>
      <c r="I160" s="17">
        <v>104.4</v>
      </c>
      <c r="J160" s="18">
        <v>200</v>
      </c>
      <c r="K160" s="19">
        <v>3.52</v>
      </c>
      <c r="L160" s="19">
        <v>5.44</v>
      </c>
      <c r="M160" s="19">
        <v>19.2</v>
      </c>
      <c r="N160" s="20">
        <v>139.19999999999999</v>
      </c>
    </row>
    <row r="161" spans="1:14" x14ac:dyDescent="0.25">
      <c r="A161" s="21" t="s">
        <v>43</v>
      </c>
      <c r="B161" s="245" t="s">
        <v>60</v>
      </c>
      <c r="C161" s="246"/>
      <c r="D161" s="253"/>
      <c r="E161" s="18">
        <v>200</v>
      </c>
      <c r="F161" s="19">
        <v>0.2</v>
      </c>
      <c r="G161" s="19">
        <v>0.2</v>
      </c>
      <c r="H161" s="19">
        <v>21.8</v>
      </c>
      <c r="I161" s="20">
        <v>88</v>
      </c>
      <c r="J161" s="18">
        <v>200</v>
      </c>
      <c r="K161" s="19">
        <v>0.2</v>
      </c>
      <c r="L161" s="19">
        <v>0.2</v>
      </c>
      <c r="M161" s="19">
        <v>21.8</v>
      </c>
      <c r="N161" s="20">
        <v>88</v>
      </c>
    </row>
    <row r="162" spans="1:14" x14ac:dyDescent="0.25">
      <c r="A162" s="159"/>
      <c r="B162" s="245" t="s">
        <v>25</v>
      </c>
      <c r="C162" s="246"/>
      <c r="D162" s="247"/>
      <c r="E162" s="18">
        <v>35</v>
      </c>
      <c r="F162" s="19">
        <v>2.4500000000000002</v>
      </c>
      <c r="G162" s="88">
        <v>1.57</v>
      </c>
      <c r="H162" s="19">
        <v>16.45</v>
      </c>
      <c r="I162" s="17">
        <v>98.7</v>
      </c>
      <c r="J162" s="18">
        <v>40</v>
      </c>
      <c r="K162" s="19">
        <v>3.4</v>
      </c>
      <c r="L162" s="88">
        <v>0.4</v>
      </c>
      <c r="M162" s="19">
        <v>22</v>
      </c>
      <c r="N162" s="20">
        <v>114</v>
      </c>
    </row>
    <row r="163" spans="1:14" ht="15.75" thickBot="1" x14ac:dyDescent="0.3">
      <c r="A163" s="83"/>
      <c r="B163" s="240" t="s">
        <v>33</v>
      </c>
      <c r="C163" s="241"/>
      <c r="D163" s="267"/>
      <c r="E163" s="39">
        <v>35</v>
      </c>
      <c r="F163" s="40">
        <v>2.31</v>
      </c>
      <c r="G163" s="40">
        <v>0.42</v>
      </c>
      <c r="H163" s="40">
        <v>11.97</v>
      </c>
      <c r="I163" s="90">
        <v>63.35</v>
      </c>
      <c r="J163" s="39">
        <v>40</v>
      </c>
      <c r="K163" s="40">
        <v>2.64</v>
      </c>
      <c r="L163" s="40">
        <v>0.48</v>
      </c>
      <c r="M163" s="40">
        <v>13.68</v>
      </c>
      <c r="N163" s="42">
        <v>72.400000000000006</v>
      </c>
    </row>
    <row r="164" spans="1:14" x14ac:dyDescent="0.25">
      <c r="A164" s="155"/>
      <c r="B164" s="260" t="s">
        <v>125</v>
      </c>
      <c r="C164" s="233"/>
      <c r="D164" s="234"/>
      <c r="E164" s="57"/>
      <c r="F164" s="57">
        <f>SUM(F156:F163)</f>
        <v>21.849999999999998</v>
      </c>
      <c r="G164" s="57">
        <f>SUM(G156:G163)</f>
        <v>26.150000000000002</v>
      </c>
      <c r="H164" s="57">
        <f>SUM(H156:H163)</f>
        <v>91.04</v>
      </c>
      <c r="I164" s="57">
        <f>SUM(I156:I163)</f>
        <v>692.7</v>
      </c>
      <c r="J164" s="57"/>
      <c r="K164" s="57">
        <f>SUM(K156:K163)</f>
        <v>27.83</v>
      </c>
      <c r="L164" s="57">
        <f>SUM(L156:L163)</f>
        <v>32.01</v>
      </c>
      <c r="M164" s="57">
        <f>SUM(M156:M163)</f>
        <v>111.24000000000001</v>
      </c>
      <c r="N164" s="57">
        <f>SUM(N156:N163)</f>
        <v>849.07</v>
      </c>
    </row>
    <row r="165" spans="1:14" ht="15.75" thickBot="1" x14ac:dyDescent="0.3">
      <c r="A165" s="61"/>
      <c r="B165" s="121">
        <v>0.104</v>
      </c>
      <c r="C165" s="69"/>
      <c r="D165" s="70" t="s">
        <v>110</v>
      </c>
      <c r="E165" s="71"/>
      <c r="F165" s="71"/>
      <c r="G165" s="71"/>
      <c r="H165" s="71"/>
      <c r="I165" s="71"/>
      <c r="J165" s="71"/>
      <c r="K165" s="71"/>
      <c r="L165" s="71"/>
      <c r="M165" s="71"/>
      <c r="N165" s="71"/>
    </row>
    <row r="166" spans="1:14" x14ac:dyDescent="0.25">
      <c r="A166" s="17"/>
      <c r="B166" s="205" t="s">
        <v>28</v>
      </c>
      <c r="C166" s="206"/>
      <c r="D166" s="202"/>
      <c r="E166" s="27">
        <v>40</v>
      </c>
      <c r="F166" s="28">
        <v>3</v>
      </c>
      <c r="G166" s="28">
        <v>4.72</v>
      </c>
      <c r="H166" s="28">
        <v>29.7</v>
      </c>
      <c r="I166" s="29">
        <v>174</v>
      </c>
      <c r="J166" s="27">
        <v>40</v>
      </c>
      <c r="K166" s="28">
        <v>3</v>
      </c>
      <c r="L166" s="28">
        <v>4.72</v>
      </c>
      <c r="M166" s="28">
        <v>29.7</v>
      </c>
      <c r="N166" s="29">
        <v>174</v>
      </c>
    </row>
    <row r="167" spans="1:14" ht="15.75" thickBot="1" x14ac:dyDescent="0.3">
      <c r="A167" s="21" t="s">
        <v>46</v>
      </c>
      <c r="B167" s="142" t="s">
        <v>102</v>
      </c>
      <c r="C167" s="143"/>
      <c r="D167" s="144"/>
      <c r="E167" s="39">
        <v>200</v>
      </c>
      <c r="F167" s="40">
        <v>1.6</v>
      </c>
      <c r="G167" s="40">
        <v>1.4</v>
      </c>
      <c r="H167" s="40">
        <v>17.399999999999999</v>
      </c>
      <c r="I167" s="42">
        <v>88</v>
      </c>
      <c r="J167" s="39">
        <v>200</v>
      </c>
      <c r="K167" s="40">
        <v>1.6</v>
      </c>
      <c r="L167" s="40">
        <v>1.4</v>
      </c>
      <c r="M167" s="40">
        <v>17.399999999999999</v>
      </c>
      <c r="N167" s="42">
        <v>88</v>
      </c>
    </row>
    <row r="168" spans="1:14" x14ac:dyDescent="0.25">
      <c r="A168" s="167"/>
      <c r="B168" s="260" t="s">
        <v>125</v>
      </c>
      <c r="C168" s="233"/>
      <c r="D168" s="234"/>
      <c r="E168" s="57"/>
      <c r="F168" s="57">
        <f>SUM(F166:F167)</f>
        <v>4.5999999999999996</v>
      </c>
      <c r="G168" s="57">
        <f>SUM(G166:G167)</f>
        <v>6.1199999999999992</v>
      </c>
      <c r="H168" s="57">
        <f>SUM(H166:H167)</f>
        <v>47.099999999999994</v>
      </c>
      <c r="I168" s="57">
        <f>SUM(I166:I167)</f>
        <v>262</v>
      </c>
      <c r="J168" s="57"/>
      <c r="K168" s="57">
        <f>SUM(K166:K167)</f>
        <v>4.5999999999999996</v>
      </c>
      <c r="L168" s="57">
        <f>SUM(L166:L167)</f>
        <v>6.1199999999999992</v>
      </c>
      <c r="M168" s="57">
        <f>SUM(M166:M167)</f>
        <v>47.099999999999994</v>
      </c>
      <c r="N168" s="57">
        <f>SUM(N166:N167)</f>
        <v>262</v>
      </c>
    </row>
    <row r="169" spans="1:14" x14ac:dyDescent="0.25">
      <c r="A169" s="34"/>
      <c r="B169" s="254" t="s">
        <v>13</v>
      </c>
      <c r="C169" s="255"/>
      <c r="D169" s="256"/>
      <c r="E169" s="87"/>
      <c r="F169" s="87">
        <f>SUM(F154+F164)</f>
        <v>37.25</v>
      </c>
      <c r="G169" s="87">
        <f>SUM(G154+G164)</f>
        <v>37.28</v>
      </c>
      <c r="H169" s="87">
        <f>SUM(H154+H164)</f>
        <v>163.33000000000001</v>
      </c>
      <c r="I169" s="87">
        <f>SUM(I154+I164)</f>
        <v>1148.25</v>
      </c>
      <c r="J169" s="87"/>
      <c r="K169" s="87">
        <f>SUM(K154+K164)</f>
        <v>47.97</v>
      </c>
      <c r="L169" s="87">
        <f>SUM(L154+L164)</f>
        <v>45.989999999999995</v>
      </c>
      <c r="M169" s="87">
        <f>SUM(M154+M164)</f>
        <v>190.82000000000002</v>
      </c>
      <c r="N169" s="87">
        <f>SUM(N154+N164)</f>
        <v>1378.97</v>
      </c>
    </row>
    <row r="170" spans="1:14" x14ac:dyDescent="0.25">
      <c r="A170" s="34"/>
      <c r="B170" s="257" t="s">
        <v>10</v>
      </c>
      <c r="C170" s="258"/>
      <c r="D170" s="259"/>
      <c r="E170" s="58"/>
      <c r="F170" s="58">
        <v>14.4</v>
      </c>
      <c r="G170" s="58">
        <v>32.200000000000003</v>
      </c>
      <c r="H170" s="58">
        <v>55</v>
      </c>
      <c r="I170" s="58"/>
      <c r="J170" s="58"/>
      <c r="K170" s="58">
        <v>12.6</v>
      </c>
      <c r="L170" s="58">
        <v>32.1</v>
      </c>
      <c r="M170" s="58">
        <v>55</v>
      </c>
      <c r="N170" s="58"/>
    </row>
    <row r="171" spans="1:14" x14ac:dyDescent="0.25">
      <c r="A171" s="6"/>
      <c r="B171" s="6"/>
      <c r="C171" s="6"/>
      <c r="D171" s="6"/>
      <c r="E171" s="6"/>
      <c r="F171" s="6"/>
      <c r="G171" s="6"/>
      <c r="H171" s="1" t="s">
        <v>18</v>
      </c>
      <c r="I171" s="1"/>
      <c r="J171" s="6"/>
      <c r="K171" s="6"/>
      <c r="L171" s="6"/>
      <c r="M171" s="6"/>
      <c r="N171" s="6"/>
    </row>
    <row r="172" spans="1:14" ht="15.75" thickBot="1" x14ac:dyDescent="0.3">
      <c r="A172" s="6"/>
      <c r="B172" s="74">
        <v>0.21</v>
      </c>
      <c r="C172" s="6"/>
      <c r="D172" s="8" t="s">
        <v>8</v>
      </c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5">
      <c r="A173" s="21" t="s">
        <v>24</v>
      </c>
      <c r="B173" s="166" t="s">
        <v>89</v>
      </c>
      <c r="C173" s="180"/>
      <c r="D173" s="181"/>
      <c r="E173" s="27">
        <v>75</v>
      </c>
      <c r="F173" s="28">
        <v>10.8</v>
      </c>
      <c r="G173" s="28">
        <v>11.85</v>
      </c>
      <c r="H173" s="28">
        <v>10.199999999999999</v>
      </c>
      <c r="I173" s="29">
        <v>190.5</v>
      </c>
      <c r="J173" s="27">
        <v>100</v>
      </c>
      <c r="K173" s="28">
        <v>14.4</v>
      </c>
      <c r="L173" s="28">
        <v>15.8</v>
      </c>
      <c r="M173" s="28">
        <v>13.6</v>
      </c>
      <c r="N173" s="29">
        <v>253.6</v>
      </c>
    </row>
    <row r="174" spans="1:14" x14ac:dyDescent="0.25">
      <c r="A174" s="21" t="s">
        <v>26</v>
      </c>
      <c r="B174" s="164" t="s">
        <v>92</v>
      </c>
      <c r="C174" s="165"/>
      <c r="D174" s="168"/>
      <c r="E174" s="18">
        <v>100</v>
      </c>
      <c r="F174" s="19">
        <v>3</v>
      </c>
      <c r="G174" s="19">
        <v>3</v>
      </c>
      <c r="H174" s="19">
        <v>14.6</v>
      </c>
      <c r="I174" s="20">
        <v>97</v>
      </c>
      <c r="J174" s="18">
        <v>130</v>
      </c>
      <c r="K174" s="19">
        <v>3.9</v>
      </c>
      <c r="L174" s="19">
        <v>3.9</v>
      </c>
      <c r="M174" s="19">
        <v>18.98</v>
      </c>
      <c r="N174" s="20">
        <v>126</v>
      </c>
    </row>
    <row r="175" spans="1:14" x14ac:dyDescent="0.25">
      <c r="A175" s="21" t="s">
        <v>53</v>
      </c>
      <c r="B175" s="33" t="s">
        <v>39</v>
      </c>
      <c r="C175" s="34"/>
      <c r="D175" s="38"/>
      <c r="E175" s="18">
        <v>200</v>
      </c>
      <c r="F175" s="19">
        <v>3.6</v>
      </c>
      <c r="G175" s="19">
        <v>2.8</v>
      </c>
      <c r="H175" s="19">
        <v>23.4</v>
      </c>
      <c r="I175" s="20">
        <v>134</v>
      </c>
      <c r="J175" s="18">
        <v>200</v>
      </c>
      <c r="K175" s="19">
        <v>3.6</v>
      </c>
      <c r="L175" s="19">
        <v>2.8</v>
      </c>
      <c r="M175" s="19">
        <v>23.4</v>
      </c>
      <c r="N175" s="20">
        <v>134</v>
      </c>
    </row>
    <row r="176" spans="1:14" ht="15.75" thickBot="1" x14ac:dyDescent="0.3">
      <c r="A176" s="34"/>
      <c r="B176" s="240" t="s">
        <v>25</v>
      </c>
      <c r="C176" s="241"/>
      <c r="D176" s="242"/>
      <c r="E176" s="39">
        <v>35</v>
      </c>
      <c r="F176" s="40">
        <v>2.4500000000000002</v>
      </c>
      <c r="G176" s="41">
        <v>1.57</v>
      </c>
      <c r="H176" s="40">
        <v>16.45</v>
      </c>
      <c r="I176" s="42">
        <v>98.7</v>
      </c>
      <c r="J176" s="39">
        <v>35</v>
      </c>
      <c r="K176" s="40">
        <v>2.4500000000000002</v>
      </c>
      <c r="L176" s="41">
        <v>1.57</v>
      </c>
      <c r="M176" s="40">
        <v>16.45</v>
      </c>
      <c r="N176" s="42">
        <v>98.7</v>
      </c>
    </row>
    <row r="177" spans="1:14" x14ac:dyDescent="0.25">
      <c r="A177" s="34"/>
      <c r="B177" s="233" t="s">
        <v>125</v>
      </c>
      <c r="C177" s="233"/>
      <c r="D177" s="234"/>
      <c r="E177" s="57"/>
      <c r="F177" s="57">
        <f>SUM(F173:F176)</f>
        <v>19.850000000000001</v>
      </c>
      <c r="G177" s="57">
        <f>SUM(G173:G176)</f>
        <v>19.22</v>
      </c>
      <c r="H177" s="57">
        <f>SUM(H173:H176)</f>
        <v>64.649999999999991</v>
      </c>
      <c r="I177" s="57">
        <f>SUM(I173:I176)</f>
        <v>520.20000000000005</v>
      </c>
      <c r="J177" s="57"/>
      <c r="K177" s="57">
        <f>SUM(K173:K176)</f>
        <v>24.35</v>
      </c>
      <c r="L177" s="57">
        <f>SUM(L173:L176)</f>
        <v>24.07</v>
      </c>
      <c r="M177" s="57">
        <f>SUM(M173:M176)</f>
        <v>72.429999999999993</v>
      </c>
      <c r="N177" s="57">
        <f>SUM(N173:N176)</f>
        <v>612.30000000000007</v>
      </c>
    </row>
    <row r="178" spans="1:14" ht="15.75" thickBot="1" x14ac:dyDescent="0.3">
      <c r="A178" s="6"/>
      <c r="B178" s="36">
        <v>0.35299999999999998</v>
      </c>
      <c r="C178" s="6"/>
      <c r="D178" s="8" t="s">
        <v>9</v>
      </c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25">
      <c r="A179" s="17" t="s">
        <v>45</v>
      </c>
      <c r="B179" s="175" t="s">
        <v>63</v>
      </c>
      <c r="C179" s="176"/>
      <c r="D179" s="177"/>
      <c r="E179" s="27">
        <v>50</v>
      </c>
      <c r="F179" s="28">
        <v>1.2</v>
      </c>
      <c r="G179" s="28">
        <v>2.5</v>
      </c>
      <c r="H179" s="28">
        <v>5.7</v>
      </c>
      <c r="I179" s="29">
        <v>51</v>
      </c>
      <c r="J179" s="27">
        <v>75</v>
      </c>
      <c r="K179" s="28">
        <v>1.8</v>
      </c>
      <c r="L179" s="28">
        <v>3.75</v>
      </c>
      <c r="M179" s="28">
        <v>8.5500000000000007</v>
      </c>
      <c r="N179" s="29">
        <v>76.5</v>
      </c>
    </row>
    <row r="180" spans="1:14" x14ac:dyDescent="0.25">
      <c r="A180" s="21" t="s">
        <v>50</v>
      </c>
      <c r="B180" s="169" t="s">
        <v>99</v>
      </c>
      <c r="C180" s="170"/>
      <c r="D180" s="174"/>
      <c r="E180" s="18">
        <v>200</v>
      </c>
      <c r="F180" s="19">
        <v>4.5999999999999996</v>
      </c>
      <c r="G180" s="19">
        <v>3.6</v>
      </c>
      <c r="H180" s="19">
        <v>16.2</v>
      </c>
      <c r="I180" s="20">
        <v>116</v>
      </c>
      <c r="J180" s="18">
        <v>200</v>
      </c>
      <c r="K180" s="19">
        <v>4.5999999999999996</v>
      </c>
      <c r="L180" s="19">
        <v>3.6</v>
      </c>
      <c r="M180" s="19">
        <v>16.2</v>
      </c>
      <c r="N180" s="20">
        <v>116</v>
      </c>
    </row>
    <row r="181" spans="1:14" x14ac:dyDescent="0.25">
      <c r="A181" s="17" t="s">
        <v>83</v>
      </c>
      <c r="B181" s="169" t="s">
        <v>87</v>
      </c>
      <c r="C181" s="170"/>
      <c r="D181" s="174"/>
      <c r="E181" s="18">
        <v>80</v>
      </c>
      <c r="F181" s="19">
        <v>15.4</v>
      </c>
      <c r="G181" s="19">
        <v>21</v>
      </c>
      <c r="H181" s="19">
        <v>5.44</v>
      </c>
      <c r="I181" s="20">
        <v>250</v>
      </c>
      <c r="J181" s="18">
        <v>90</v>
      </c>
      <c r="K181" s="19">
        <v>17.399999999999999</v>
      </c>
      <c r="L181" s="19">
        <v>21</v>
      </c>
      <c r="M181" s="19">
        <v>6.12</v>
      </c>
      <c r="N181" s="20">
        <v>282</v>
      </c>
    </row>
    <row r="182" spans="1:14" x14ac:dyDescent="0.25">
      <c r="A182" s="17" t="s">
        <v>41</v>
      </c>
      <c r="B182" s="169" t="s">
        <v>73</v>
      </c>
      <c r="C182" s="170"/>
      <c r="D182" s="174"/>
      <c r="E182" s="18">
        <v>130</v>
      </c>
      <c r="F182" s="19">
        <v>2.08</v>
      </c>
      <c r="G182" s="19">
        <v>5.46</v>
      </c>
      <c r="H182" s="19">
        <v>12.35</v>
      </c>
      <c r="I182" s="20">
        <v>106.6</v>
      </c>
      <c r="J182" s="18">
        <v>150</v>
      </c>
      <c r="K182" s="19">
        <v>2.4</v>
      </c>
      <c r="L182" s="19">
        <v>6.3</v>
      </c>
      <c r="M182" s="19">
        <v>14.25</v>
      </c>
      <c r="N182" s="20">
        <v>123</v>
      </c>
    </row>
    <row r="183" spans="1:14" x14ac:dyDescent="0.25">
      <c r="A183" s="21" t="s">
        <v>42</v>
      </c>
      <c r="B183" s="245" t="s">
        <v>61</v>
      </c>
      <c r="C183" s="246"/>
      <c r="D183" s="253"/>
      <c r="E183" s="18">
        <v>200</v>
      </c>
      <c r="F183" s="19">
        <v>0.6</v>
      </c>
      <c r="G183" s="19">
        <v>0</v>
      </c>
      <c r="H183" s="19">
        <v>25.2</v>
      </c>
      <c r="I183" s="20">
        <v>100</v>
      </c>
      <c r="J183" s="18">
        <v>200</v>
      </c>
      <c r="K183" s="19">
        <v>0.6</v>
      </c>
      <c r="L183" s="19">
        <v>0</v>
      </c>
      <c r="M183" s="19">
        <v>25.2</v>
      </c>
      <c r="N183" s="20">
        <v>100</v>
      </c>
    </row>
    <row r="184" spans="1:14" x14ac:dyDescent="0.25">
      <c r="A184" s="83"/>
      <c r="B184" s="169" t="s">
        <v>33</v>
      </c>
      <c r="C184" s="170"/>
      <c r="D184" s="174"/>
      <c r="E184" s="18">
        <v>35</v>
      </c>
      <c r="F184" s="19">
        <v>2.31</v>
      </c>
      <c r="G184" s="19">
        <v>0.42</v>
      </c>
      <c r="H184" s="19">
        <v>11.97</v>
      </c>
      <c r="I184" s="20">
        <v>63.35</v>
      </c>
      <c r="J184" s="18">
        <v>35</v>
      </c>
      <c r="K184" s="19">
        <v>2.31</v>
      </c>
      <c r="L184" s="19">
        <v>0.42</v>
      </c>
      <c r="M184" s="19">
        <v>11.97</v>
      </c>
      <c r="N184" s="20">
        <v>63.35</v>
      </c>
    </row>
    <row r="185" spans="1:14" ht="15.75" thickBot="1" x14ac:dyDescent="0.3">
      <c r="A185" s="34"/>
      <c r="B185" s="240" t="s">
        <v>25</v>
      </c>
      <c r="C185" s="241"/>
      <c r="D185" s="242"/>
      <c r="E185" s="39">
        <v>20</v>
      </c>
      <c r="F185" s="40">
        <v>1.7</v>
      </c>
      <c r="G185" s="41">
        <v>0.2</v>
      </c>
      <c r="H185" s="40">
        <v>11</v>
      </c>
      <c r="I185" s="42">
        <v>57</v>
      </c>
      <c r="J185" s="39">
        <v>35</v>
      </c>
      <c r="K185" s="40">
        <v>2.4500000000000002</v>
      </c>
      <c r="L185" s="41">
        <v>1.57</v>
      </c>
      <c r="M185" s="40">
        <v>16.45</v>
      </c>
      <c r="N185" s="42">
        <v>98.7</v>
      </c>
    </row>
    <row r="186" spans="1:14" x14ac:dyDescent="0.25">
      <c r="A186" s="178"/>
      <c r="B186" s="260" t="s">
        <v>125</v>
      </c>
      <c r="C186" s="233"/>
      <c r="D186" s="234"/>
      <c r="E186" s="57"/>
      <c r="F186" s="57">
        <f>SUM(F179:F185)</f>
        <v>27.89</v>
      </c>
      <c r="G186" s="57">
        <f>SUM(G179:G185)</f>
        <v>33.180000000000007</v>
      </c>
      <c r="H186" s="57">
        <f>SUM(H179:H185)</f>
        <v>87.86</v>
      </c>
      <c r="I186" s="57">
        <f>SUM(I179:I185)</f>
        <v>743.95</v>
      </c>
      <c r="J186" s="57"/>
      <c r="K186" s="57">
        <f>SUM(K179:K185)</f>
        <v>31.559999999999995</v>
      </c>
      <c r="L186" s="57">
        <f>SUM(L179:L185)</f>
        <v>36.64</v>
      </c>
      <c r="M186" s="57">
        <f>SUM(M179:M185)</f>
        <v>98.740000000000009</v>
      </c>
      <c r="N186" s="57">
        <f>SUM(N179:N185)</f>
        <v>859.55000000000007</v>
      </c>
    </row>
    <row r="187" spans="1:14" ht="15.75" thickBot="1" x14ac:dyDescent="0.3">
      <c r="A187" s="61"/>
      <c r="B187" s="121">
        <v>0.13300000000000001</v>
      </c>
      <c r="C187" s="69"/>
      <c r="D187" s="70" t="s">
        <v>110</v>
      </c>
      <c r="E187" s="71"/>
      <c r="F187" s="71"/>
      <c r="G187" s="71"/>
      <c r="H187" s="71"/>
      <c r="I187" s="71"/>
      <c r="J187" s="71"/>
      <c r="K187" s="71"/>
      <c r="L187" s="71"/>
      <c r="M187" s="71"/>
      <c r="N187" s="71"/>
    </row>
    <row r="188" spans="1:14" x14ac:dyDescent="0.25">
      <c r="A188" s="59" t="s">
        <v>41</v>
      </c>
      <c r="B188" s="43" t="s">
        <v>113</v>
      </c>
      <c r="C188" s="44"/>
      <c r="D188" s="82"/>
      <c r="E188" s="27" t="s">
        <v>117</v>
      </c>
      <c r="F188" s="28">
        <v>3.95</v>
      </c>
      <c r="G188" s="28">
        <v>3.06</v>
      </c>
      <c r="H188" s="28">
        <v>24.58</v>
      </c>
      <c r="I188" s="29">
        <v>143</v>
      </c>
      <c r="J188" s="27" t="s">
        <v>116</v>
      </c>
      <c r="K188" s="28">
        <v>4.75</v>
      </c>
      <c r="L188" s="28">
        <v>3.68</v>
      </c>
      <c r="M188" s="28">
        <v>29.5</v>
      </c>
      <c r="N188" s="29">
        <v>171.6</v>
      </c>
    </row>
    <row r="189" spans="1:14" ht="15.75" thickBot="1" x14ac:dyDescent="0.3">
      <c r="A189" s="59"/>
      <c r="B189" s="171" t="s">
        <v>49</v>
      </c>
      <c r="C189" s="172"/>
      <c r="D189" s="173"/>
      <c r="E189" s="39">
        <v>200</v>
      </c>
      <c r="F189" s="40">
        <v>0</v>
      </c>
      <c r="G189" s="40">
        <v>0</v>
      </c>
      <c r="H189" s="40">
        <v>24</v>
      </c>
      <c r="I189" s="90">
        <v>108</v>
      </c>
      <c r="J189" s="39">
        <v>200</v>
      </c>
      <c r="K189" s="40">
        <v>0</v>
      </c>
      <c r="L189" s="40">
        <v>0</v>
      </c>
      <c r="M189" s="40">
        <v>24</v>
      </c>
      <c r="N189" s="42">
        <v>108</v>
      </c>
    </row>
    <row r="190" spans="1:14" x14ac:dyDescent="0.25">
      <c r="A190" s="178"/>
      <c r="B190" s="260" t="s">
        <v>125</v>
      </c>
      <c r="C190" s="233"/>
      <c r="D190" s="234"/>
      <c r="E190" s="57"/>
      <c r="F190" s="57">
        <f>SUM(F188:F189)</f>
        <v>3.95</v>
      </c>
      <c r="G190" s="57">
        <f>SUM(G188:G189)</f>
        <v>3.06</v>
      </c>
      <c r="H190" s="57">
        <f>SUM(H188:H189)</f>
        <v>48.58</v>
      </c>
      <c r="I190" s="57">
        <f>SUM(I188:I189)</f>
        <v>251</v>
      </c>
      <c r="J190" s="57"/>
      <c r="K190" s="57">
        <f>SUM(K188:K189)</f>
        <v>4.75</v>
      </c>
      <c r="L190" s="57">
        <f>SUM(L188:L189)</f>
        <v>3.68</v>
      </c>
      <c r="M190" s="57">
        <f>SUM(M188:M189)</f>
        <v>53.5</v>
      </c>
      <c r="N190" s="57">
        <f>SUM(N188:N189)</f>
        <v>279.60000000000002</v>
      </c>
    </row>
    <row r="191" spans="1:14" x14ac:dyDescent="0.25">
      <c r="A191" s="34"/>
      <c r="B191" s="254" t="s">
        <v>13</v>
      </c>
      <c r="C191" s="255"/>
      <c r="D191" s="256"/>
      <c r="E191" s="87"/>
      <c r="F191" s="145">
        <v>45.57</v>
      </c>
      <c r="G191" s="87">
        <f>SUM(G177+G186)</f>
        <v>52.400000000000006</v>
      </c>
      <c r="H191" s="87">
        <f>SUM(H177+H186)</f>
        <v>152.51</v>
      </c>
      <c r="I191" s="87">
        <f>SUM(I177+I186)</f>
        <v>1264.1500000000001</v>
      </c>
      <c r="J191" s="87"/>
      <c r="K191" s="87">
        <f>SUM(K177+K186)</f>
        <v>55.91</v>
      </c>
      <c r="L191" s="87">
        <f>SUM(L177+L186)</f>
        <v>60.71</v>
      </c>
      <c r="M191" s="87">
        <f>SUM(M177+M186)</f>
        <v>171.17000000000002</v>
      </c>
      <c r="N191" s="87">
        <f>SUM(N177+N186)</f>
        <v>1471.8500000000001</v>
      </c>
    </row>
    <row r="192" spans="1:14" x14ac:dyDescent="0.25">
      <c r="A192" s="34"/>
      <c r="B192" s="257" t="s">
        <v>10</v>
      </c>
      <c r="C192" s="258"/>
      <c r="D192" s="259"/>
      <c r="E192" s="58"/>
      <c r="F192" s="58">
        <v>15</v>
      </c>
      <c r="G192" s="58">
        <v>32</v>
      </c>
      <c r="H192" s="58">
        <v>60.2</v>
      </c>
      <c r="I192" s="58"/>
      <c r="J192" s="58"/>
      <c r="K192" s="58">
        <v>15.1</v>
      </c>
      <c r="L192" s="58">
        <v>32</v>
      </c>
      <c r="M192" s="58">
        <v>60.1</v>
      </c>
      <c r="N192" s="58"/>
    </row>
    <row r="193" spans="1:14" x14ac:dyDescent="0.25">
      <c r="A193" s="6"/>
      <c r="B193" s="6"/>
      <c r="C193" s="6"/>
      <c r="D193" s="6"/>
      <c r="E193" s="6"/>
      <c r="F193" s="6"/>
      <c r="G193" s="6"/>
      <c r="H193" s="1" t="s">
        <v>19</v>
      </c>
      <c r="I193" s="1"/>
      <c r="J193" s="6"/>
      <c r="K193" s="6"/>
      <c r="L193" s="6"/>
      <c r="M193" s="6"/>
      <c r="N193" s="6"/>
    </row>
    <row r="194" spans="1:14" ht="15.75" thickBot="1" x14ac:dyDescent="0.3">
      <c r="A194" s="6"/>
      <c r="B194" s="74">
        <v>0.25</v>
      </c>
      <c r="C194" s="6"/>
      <c r="D194" s="8" t="s">
        <v>8</v>
      </c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x14ac:dyDescent="0.25">
      <c r="A195" s="21" t="s">
        <v>43</v>
      </c>
      <c r="B195" s="214" t="s">
        <v>123</v>
      </c>
      <c r="C195" s="215"/>
      <c r="D195" s="202"/>
      <c r="E195" s="27" t="s">
        <v>128</v>
      </c>
      <c r="F195" s="28">
        <v>27.7</v>
      </c>
      <c r="G195" s="28">
        <v>20.34</v>
      </c>
      <c r="H195" s="28">
        <v>30.6</v>
      </c>
      <c r="I195" s="29">
        <v>417.6</v>
      </c>
      <c r="J195" s="27" t="s">
        <v>78</v>
      </c>
      <c r="K195" s="28">
        <v>31</v>
      </c>
      <c r="L195" s="28">
        <v>22.6</v>
      </c>
      <c r="M195" s="28">
        <v>34</v>
      </c>
      <c r="N195" s="29">
        <v>464</v>
      </c>
    </row>
    <row r="196" spans="1:14" ht="15.75" thickBot="1" x14ac:dyDescent="0.3">
      <c r="A196" s="21" t="s">
        <v>46</v>
      </c>
      <c r="B196" s="142" t="s">
        <v>102</v>
      </c>
      <c r="C196" s="143"/>
      <c r="D196" s="144"/>
      <c r="E196" s="39">
        <v>200</v>
      </c>
      <c r="F196" s="40">
        <v>1.6</v>
      </c>
      <c r="G196" s="40">
        <v>1.4</v>
      </c>
      <c r="H196" s="40">
        <v>17.399999999999999</v>
      </c>
      <c r="I196" s="42">
        <v>88</v>
      </c>
      <c r="J196" s="39">
        <v>200</v>
      </c>
      <c r="K196" s="40">
        <v>1.6</v>
      </c>
      <c r="L196" s="40">
        <v>1.4</v>
      </c>
      <c r="M196" s="40">
        <v>17.399999999999999</v>
      </c>
      <c r="N196" s="42">
        <v>88</v>
      </c>
    </row>
    <row r="197" spans="1:14" x14ac:dyDescent="0.25">
      <c r="A197" s="178"/>
      <c r="B197" s="260" t="s">
        <v>125</v>
      </c>
      <c r="C197" s="233"/>
      <c r="D197" s="234"/>
      <c r="E197" s="57"/>
      <c r="F197" s="57">
        <f>SUM(F195:F196)</f>
        <v>29.3</v>
      </c>
      <c r="G197" s="57">
        <f>SUM(G195:G196)</f>
        <v>21.74</v>
      </c>
      <c r="H197" s="57">
        <f>SUM(H195:H196)</f>
        <v>48</v>
      </c>
      <c r="I197" s="57">
        <f>SUM(I195:I196)</f>
        <v>505.6</v>
      </c>
      <c r="J197" s="57"/>
      <c r="K197" s="57">
        <f>SUM(K195:K196)</f>
        <v>32.6</v>
      </c>
      <c r="L197" s="57">
        <f>SUM(L195:L196)</f>
        <v>24</v>
      </c>
      <c r="M197" s="57">
        <f>SUM(M195:M196)</f>
        <v>51.4</v>
      </c>
      <c r="N197" s="57">
        <f>SUM(N195:N196)</f>
        <v>552</v>
      </c>
    </row>
    <row r="198" spans="1:14" ht="15.75" thickBot="1" x14ac:dyDescent="0.3">
      <c r="A198" s="6"/>
      <c r="B198" s="74">
        <v>0.35</v>
      </c>
      <c r="C198" s="6"/>
      <c r="D198" s="8" t="s">
        <v>9</v>
      </c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x14ac:dyDescent="0.25">
      <c r="A199" s="17" t="s">
        <v>164</v>
      </c>
      <c r="B199" s="43" t="s">
        <v>165</v>
      </c>
      <c r="C199" s="44"/>
      <c r="D199" s="82"/>
      <c r="E199" s="27">
        <v>50</v>
      </c>
      <c r="F199" s="28">
        <v>1.7</v>
      </c>
      <c r="G199" s="28">
        <v>5.6</v>
      </c>
      <c r="H199" s="28">
        <v>6.5</v>
      </c>
      <c r="I199" s="29">
        <v>83</v>
      </c>
      <c r="J199" s="27">
        <v>75</v>
      </c>
      <c r="K199" s="28">
        <v>2.5499999999999998</v>
      </c>
      <c r="L199" s="28">
        <v>8.4</v>
      </c>
      <c r="M199" s="28">
        <v>9.75</v>
      </c>
      <c r="N199" s="29">
        <v>124.5</v>
      </c>
    </row>
    <row r="200" spans="1:14" x14ac:dyDescent="0.25">
      <c r="A200" s="21" t="s">
        <v>35</v>
      </c>
      <c r="B200" s="211" t="s">
        <v>75</v>
      </c>
      <c r="C200" s="212"/>
      <c r="D200" s="213"/>
      <c r="E200" s="18" t="s">
        <v>76</v>
      </c>
      <c r="F200" s="19">
        <v>1.6</v>
      </c>
      <c r="G200" s="19">
        <v>4.5999999999999996</v>
      </c>
      <c r="H200" s="19">
        <v>9.4</v>
      </c>
      <c r="I200" s="20">
        <v>86</v>
      </c>
      <c r="J200" s="18" t="s">
        <v>77</v>
      </c>
      <c r="K200" s="19">
        <v>2</v>
      </c>
      <c r="L200" s="19">
        <v>5.75</v>
      </c>
      <c r="M200" s="19">
        <v>11.75</v>
      </c>
      <c r="N200" s="20">
        <v>107.5</v>
      </c>
    </row>
    <row r="201" spans="1:14" x14ac:dyDescent="0.25">
      <c r="A201" s="17" t="s">
        <v>148</v>
      </c>
      <c r="B201" s="211" t="s">
        <v>149</v>
      </c>
      <c r="C201" s="212"/>
      <c r="D201" s="213"/>
      <c r="E201" s="18">
        <v>75</v>
      </c>
      <c r="F201" s="19">
        <v>18.45</v>
      </c>
      <c r="G201" s="19">
        <v>13.57</v>
      </c>
      <c r="H201" s="19">
        <v>13.8</v>
      </c>
      <c r="I201" s="20">
        <v>251.25</v>
      </c>
      <c r="J201" s="18">
        <v>100</v>
      </c>
      <c r="K201" s="19">
        <v>24.6</v>
      </c>
      <c r="L201" s="19">
        <v>18.100000000000001</v>
      </c>
      <c r="M201" s="19">
        <v>18.399999999999999</v>
      </c>
      <c r="N201" s="20">
        <v>335</v>
      </c>
    </row>
    <row r="202" spans="1:14" x14ac:dyDescent="0.25">
      <c r="A202" s="21" t="s">
        <v>30</v>
      </c>
      <c r="B202" s="211" t="s">
        <v>94</v>
      </c>
      <c r="C202" s="212"/>
      <c r="D202" s="213"/>
      <c r="E202" s="18">
        <v>150</v>
      </c>
      <c r="F202" s="19">
        <v>3.2</v>
      </c>
      <c r="G202" s="19">
        <v>5</v>
      </c>
      <c r="H202" s="19">
        <v>20.100000000000001</v>
      </c>
      <c r="I202" s="20">
        <v>138</v>
      </c>
      <c r="J202" s="18">
        <v>200</v>
      </c>
      <c r="K202" s="19">
        <v>4.26</v>
      </c>
      <c r="L202" s="19">
        <v>6.66</v>
      </c>
      <c r="M202" s="19">
        <v>26.8</v>
      </c>
      <c r="N202" s="20">
        <v>184</v>
      </c>
    </row>
    <row r="203" spans="1:14" x14ac:dyDescent="0.25">
      <c r="A203" s="21" t="s">
        <v>43</v>
      </c>
      <c r="B203" s="245" t="s">
        <v>60</v>
      </c>
      <c r="C203" s="246"/>
      <c r="D203" s="253"/>
      <c r="E203" s="18">
        <v>200</v>
      </c>
      <c r="F203" s="19">
        <v>0.2</v>
      </c>
      <c r="G203" s="19">
        <v>0.2</v>
      </c>
      <c r="H203" s="19">
        <v>21.8</v>
      </c>
      <c r="I203" s="20">
        <v>88</v>
      </c>
      <c r="J203" s="18">
        <v>200</v>
      </c>
      <c r="K203" s="19">
        <v>0.2</v>
      </c>
      <c r="L203" s="19">
        <v>0.2</v>
      </c>
      <c r="M203" s="19">
        <v>21.8</v>
      </c>
      <c r="N203" s="20">
        <v>88</v>
      </c>
    </row>
    <row r="204" spans="1:14" ht="15.75" thickBot="1" x14ac:dyDescent="0.3">
      <c r="A204" s="83"/>
      <c r="B204" s="240" t="s">
        <v>33</v>
      </c>
      <c r="C204" s="241"/>
      <c r="D204" s="242"/>
      <c r="E204" s="39">
        <v>35</v>
      </c>
      <c r="F204" s="40">
        <v>2.31</v>
      </c>
      <c r="G204" s="40">
        <v>0.42</v>
      </c>
      <c r="H204" s="40">
        <v>11.97</v>
      </c>
      <c r="I204" s="42">
        <v>63.35</v>
      </c>
      <c r="J204" s="39">
        <v>35</v>
      </c>
      <c r="K204" s="40">
        <v>2.31</v>
      </c>
      <c r="L204" s="40">
        <v>0.42</v>
      </c>
      <c r="M204" s="40">
        <v>11.97</v>
      </c>
      <c r="N204" s="42">
        <v>63.35</v>
      </c>
    </row>
    <row r="205" spans="1:14" x14ac:dyDescent="0.25">
      <c r="A205" s="182"/>
      <c r="B205" s="260" t="s">
        <v>125</v>
      </c>
      <c r="C205" s="233"/>
      <c r="D205" s="234"/>
      <c r="E205" s="57"/>
      <c r="F205" s="57">
        <f>SUM(F199:F204)</f>
        <v>27.459999999999997</v>
      </c>
      <c r="G205" s="57">
        <f>SUM(G199:G204)</f>
        <v>29.39</v>
      </c>
      <c r="H205" s="57">
        <f>SUM(H199:H204)</f>
        <v>83.570000000000007</v>
      </c>
      <c r="I205" s="57">
        <f>SUM(I199:I204)</f>
        <v>709.6</v>
      </c>
      <c r="J205" s="57"/>
      <c r="K205" s="57">
        <f>SUM(K199:K204)</f>
        <v>35.920000000000009</v>
      </c>
      <c r="L205" s="57">
        <f>SUM(L199:L204)</f>
        <v>39.53</v>
      </c>
      <c r="M205" s="57">
        <f>SUM(M199:M204)</f>
        <v>100.47</v>
      </c>
      <c r="N205" s="57">
        <f>SUM(N199:N204)</f>
        <v>902.35</v>
      </c>
    </row>
    <row r="206" spans="1:14" ht="15.75" thickBot="1" x14ac:dyDescent="0.3">
      <c r="A206" s="61"/>
      <c r="B206" s="121">
        <v>0.13600000000000001</v>
      </c>
      <c r="C206" s="69"/>
      <c r="D206" s="70" t="s">
        <v>110</v>
      </c>
      <c r="E206" s="71"/>
      <c r="F206" s="71"/>
      <c r="G206" s="71"/>
      <c r="H206" s="71"/>
      <c r="I206" s="71"/>
      <c r="J206" s="71" t="s">
        <v>115</v>
      </c>
      <c r="K206" s="71"/>
      <c r="L206" s="71"/>
      <c r="M206" s="71"/>
      <c r="N206" s="71"/>
    </row>
    <row r="207" spans="1:14" x14ac:dyDescent="0.25">
      <c r="A207" s="17" t="s">
        <v>26</v>
      </c>
      <c r="B207" s="214" t="s">
        <v>154</v>
      </c>
      <c r="C207" s="215"/>
      <c r="D207" s="216"/>
      <c r="E207" s="27">
        <v>60</v>
      </c>
      <c r="F207" s="28">
        <v>2.4</v>
      </c>
      <c r="G207" s="28">
        <v>5.7</v>
      </c>
      <c r="H207" s="28">
        <v>14.58</v>
      </c>
      <c r="I207" s="96">
        <v>119.4</v>
      </c>
      <c r="J207" s="27">
        <v>70</v>
      </c>
      <c r="K207" s="28">
        <v>2.8</v>
      </c>
      <c r="L207" s="28">
        <v>6.65</v>
      </c>
      <c r="M207" s="28">
        <v>17</v>
      </c>
      <c r="N207" s="29">
        <v>139.30000000000001</v>
      </c>
    </row>
    <row r="208" spans="1:14" x14ac:dyDescent="0.25">
      <c r="A208" s="21"/>
      <c r="B208" s="245" t="s">
        <v>32</v>
      </c>
      <c r="C208" s="246"/>
      <c r="D208" s="247"/>
      <c r="E208" s="18">
        <v>200</v>
      </c>
      <c r="F208" s="19">
        <v>0.8</v>
      </c>
      <c r="G208" s="19">
        <v>0.8</v>
      </c>
      <c r="H208" s="19">
        <v>19.600000000000001</v>
      </c>
      <c r="I208" s="17">
        <v>90</v>
      </c>
      <c r="J208" s="18">
        <v>200</v>
      </c>
      <c r="K208" s="19">
        <v>0.8</v>
      </c>
      <c r="L208" s="19">
        <v>0.8</v>
      </c>
      <c r="M208" s="19">
        <v>19.600000000000001</v>
      </c>
      <c r="N208" s="20">
        <v>90</v>
      </c>
    </row>
    <row r="209" spans="1:14" ht="15.75" thickBot="1" x14ac:dyDescent="0.3">
      <c r="A209" s="146" t="s">
        <v>26</v>
      </c>
      <c r="B209" s="111" t="s">
        <v>27</v>
      </c>
      <c r="C209" s="40"/>
      <c r="D209" s="90"/>
      <c r="E209" s="39">
        <v>200</v>
      </c>
      <c r="F209" s="40">
        <v>0.2</v>
      </c>
      <c r="G209" s="40">
        <v>0.06</v>
      </c>
      <c r="H209" s="40">
        <v>15</v>
      </c>
      <c r="I209" s="90">
        <v>56</v>
      </c>
      <c r="J209" s="39">
        <v>200</v>
      </c>
      <c r="K209" s="40">
        <v>0.2</v>
      </c>
      <c r="L209" s="40">
        <v>0.06</v>
      </c>
      <c r="M209" s="40">
        <v>15</v>
      </c>
      <c r="N209" s="42">
        <v>56</v>
      </c>
    </row>
    <row r="210" spans="1:14" x14ac:dyDescent="0.25">
      <c r="A210" s="183"/>
      <c r="B210" s="260" t="s">
        <v>125</v>
      </c>
      <c r="C210" s="233"/>
      <c r="D210" s="234"/>
      <c r="E210" s="57"/>
      <c r="F210" s="57">
        <f>SUM(F207:F209)</f>
        <v>3.4000000000000004</v>
      </c>
      <c r="G210" s="57">
        <f>SUM(G207:G209)</f>
        <v>6.56</v>
      </c>
      <c r="H210" s="57">
        <f>SUM(H207:H209)</f>
        <v>49.18</v>
      </c>
      <c r="I210" s="57">
        <f>SUM(I207:I209)</f>
        <v>265.39999999999998</v>
      </c>
      <c r="J210" s="57"/>
      <c r="K210" s="57">
        <f>SUM(K207:K209)</f>
        <v>3.8</v>
      </c>
      <c r="L210" s="57">
        <f>SUM(L207:L209)</f>
        <v>7.51</v>
      </c>
      <c r="M210" s="57">
        <f>SUM(M207:M209)</f>
        <v>51.6</v>
      </c>
      <c r="N210" s="57">
        <f>SUM(N207:N209)</f>
        <v>285.3</v>
      </c>
    </row>
    <row r="211" spans="1:14" x14ac:dyDescent="0.25">
      <c r="A211" s="34"/>
      <c r="B211" s="254" t="s">
        <v>13</v>
      </c>
      <c r="C211" s="255"/>
      <c r="D211" s="256"/>
      <c r="E211" s="87"/>
      <c r="F211" s="87">
        <f>SUM(F197+F205)</f>
        <v>56.76</v>
      </c>
      <c r="G211" s="87">
        <f>SUM(G197+G205)</f>
        <v>51.129999999999995</v>
      </c>
      <c r="H211" s="87">
        <f>SUM(H197+H205)</f>
        <v>131.57</v>
      </c>
      <c r="I211" s="87">
        <f>SUM(I197+I205)</f>
        <v>1215.2</v>
      </c>
      <c r="J211" s="87"/>
      <c r="K211" s="87">
        <f>SUM(K197+K205)</f>
        <v>68.52000000000001</v>
      </c>
      <c r="L211" s="87">
        <f>SUM(L197+L205)</f>
        <v>63.53</v>
      </c>
      <c r="M211" s="87">
        <f>SUM(M197+M205)</f>
        <v>151.87</v>
      </c>
      <c r="N211" s="87">
        <f>SUM(N197+N205)</f>
        <v>1454.35</v>
      </c>
    </row>
    <row r="212" spans="1:14" x14ac:dyDescent="0.25">
      <c r="A212" s="34"/>
      <c r="B212" s="257" t="s">
        <v>10</v>
      </c>
      <c r="C212" s="258"/>
      <c r="D212" s="259"/>
      <c r="E212" s="58"/>
      <c r="F212" s="58">
        <v>13.3</v>
      </c>
      <c r="G212" s="58">
        <v>32.1</v>
      </c>
      <c r="H212" s="58">
        <v>55</v>
      </c>
      <c r="I212" s="58"/>
      <c r="J212" s="58"/>
      <c r="K212" s="58">
        <v>14.9</v>
      </c>
      <c r="L212" s="58">
        <v>32.1</v>
      </c>
      <c r="M212" s="58">
        <v>55</v>
      </c>
      <c r="N212" s="58"/>
    </row>
    <row r="213" spans="1:14" x14ac:dyDescent="0.25">
      <c r="A213" s="6"/>
      <c r="B213" s="6"/>
      <c r="C213" s="6"/>
      <c r="D213" s="6"/>
      <c r="E213" s="6"/>
      <c r="F213" s="6"/>
      <c r="G213" s="6"/>
      <c r="H213" s="1" t="s">
        <v>20</v>
      </c>
      <c r="I213" s="1"/>
      <c r="J213" s="6"/>
      <c r="K213" s="6"/>
      <c r="L213" s="6"/>
      <c r="M213" s="6"/>
      <c r="N213" s="6"/>
    </row>
    <row r="214" spans="1:14" ht="15.75" thickBot="1" x14ac:dyDescent="0.3">
      <c r="A214" s="6"/>
      <c r="B214" s="36">
        <v>0.23300000000000001</v>
      </c>
      <c r="C214" s="6"/>
      <c r="D214" s="8" t="s">
        <v>8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x14ac:dyDescent="0.25">
      <c r="A215" s="21" t="s">
        <v>46</v>
      </c>
      <c r="B215" s="185" t="s">
        <v>65</v>
      </c>
      <c r="C215" s="186"/>
      <c r="D215" s="187"/>
      <c r="E215" s="124">
        <v>150</v>
      </c>
      <c r="F215" s="28">
        <v>18.45</v>
      </c>
      <c r="G215" s="28">
        <v>21.15</v>
      </c>
      <c r="H215" s="28">
        <v>2.5499999999999998</v>
      </c>
      <c r="I215" s="29">
        <v>273</v>
      </c>
      <c r="J215" s="124">
        <v>180</v>
      </c>
      <c r="K215" s="28">
        <v>21.24</v>
      </c>
      <c r="L215" s="28">
        <v>25.38</v>
      </c>
      <c r="M215" s="28">
        <v>3.06</v>
      </c>
      <c r="N215" s="29">
        <v>328</v>
      </c>
    </row>
    <row r="216" spans="1:14" x14ac:dyDescent="0.25">
      <c r="A216" s="21" t="s">
        <v>53</v>
      </c>
      <c r="B216" s="33" t="s">
        <v>39</v>
      </c>
      <c r="C216" s="34"/>
      <c r="D216" s="38"/>
      <c r="E216" s="18">
        <v>200</v>
      </c>
      <c r="F216" s="19">
        <v>3.6</v>
      </c>
      <c r="G216" s="19">
        <v>2.8</v>
      </c>
      <c r="H216" s="19">
        <v>23.4</v>
      </c>
      <c r="I216" s="20">
        <v>134</v>
      </c>
      <c r="J216" s="18">
        <v>200</v>
      </c>
      <c r="K216" s="19">
        <v>3.6</v>
      </c>
      <c r="L216" s="19">
        <v>2.8</v>
      </c>
      <c r="M216" s="19">
        <v>23.4</v>
      </c>
      <c r="N216" s="20">
        <v>134</v>
      </c>
    </row>
    <row r="217" spans="1:14" ht="15.75" thickBot="1" x14ac:dyDescent="0.3">
      <c r="A217" s="21"/>
      <c r="B217" s="240" t="s">
        <v>25</v>
      </c>
      <c r="C217" s="241"/>
      <c r="D217" s="242"/>
      <c r="E217" s="39">
        <v>35</v>
      </c>
      <c r="F217" s="40">
        <v>2.4500000000000002</v>
      </c>
      <c r="G217" s="41">
        <v>1.57</v>
      </c>
      <c r="H217" s="40">
        <v>16.45</v>
      </c>
      <c r="I217" s="42">
        <v>98.7</v>
      </c>
      <c r="J217" s="39">
        <v>35</v>
      </c>
      <c r="K217" s="40">
        <v>2.4500000000000002</v>
      </c>
      <c r="L217" s="41">
        <v>1.57</v>
      </c>
      <c r="M217" s="40">
        <v>16.45</v>
      </c>
      <c r="N217" s="42">
        <v>98.7</v>
      </c>
    </row>
    <row r="218" spans="1:14" x14ac:dyDescent="0.25">
      <c r="A218" s="34"/>
      <c r="B218" s="235" t="s">
        <v>125</v>
      </c>
      <c r="C218" s="235"/>
      <c r="D218" s="235"/>
      <c r="E218" s="57"/>
      <c r="F218" s="57">
        <f>SUM(F215:F217)</f>
        <v>24.5</v>
      </c>
      <c r="G218" s="57">
        <f>SUM(G215:G217)</f>
        <v>25.52</v>
      </c>
      <c r="H218" s="57">
        <f>SUM(H215:H217)</f>
        <v>42.4</v>
      </c>
      <c r="I218" s="57">
        <f>SUM(I215:I217)</f>
        <v>505.7</v>
      </c>
      <c r="J218" s="57"/>
      <c r="K218" s="57">
        <f>SUM(K215:K217)</f>
        <v>27.29</v>
      </c>
      <c r="L218" s="57">
        <f>SUM(L215:L217)</f>
        <v>29.75</v>
      </c>
      <c r="M218" s="57">
        <f>SUM(M215:M217)</f>
        <v>42.91</v>
      </c>
      <c r="N218" s="57">
        <f>SUM(N215:N217)</f>
        <v>560.70000000000005</v>
      </c>
    </row>
    <row r="219" spans="1:14" ht="15.75" thickBot="1" x14ac:dyDescent="0.3">
      <c r="A219" s="6"/>
      <c r="B219" s="36">
        <v>0.35399999999999998</v>
      </c>
      <c r="C219" s="6"/>
      <c r="D219" s="8" t="s">
        <v>9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x14ac:dyDescent="0.25">
      <c r="A220" s="17" t="s">
        <v>162</v>
      </c>
      <c r="B220" s="226" t="s">
        <v>163</v>
      </c>
      <c r="C220" s="227"/>
      <c r="D220" s="228"/>
      <c r="E220" s="27">
        <v>50</v>
      </c>
      <c r="F220" s="28">
        <v>0.5</v>
      </c>
      <c r="G220" s="28">
        <v>2.6</v>
      </c>
      <c r="H220" s="28">
        <v>5.2</v>
      </c>
      <c r="I220" s="96">
        <v>46</v>
      </c>
      <c r="J220" s="27">
        <v>75</v>
      </c>
      <c r="K220" s="28">
        <v>0.75</v>
      </c>
      <c r="L220" s="28">
        <v>3.9</v>
      </c>
      <c r="M220" s="28">
        <v>7.8</v>
      </c>
      <c r="N220" s="29">
        <v>69</v>
      </c>
    </row>
    <row r="221" spans="1:14" x14ac:dyDescent="0.25">
      <c r="A221" s="17" t="s">
        <v>48</v>
      </c>
      <c r="B221" s="191" t="s">
        <v>96</v>
      </c>
      <c r="C221" s="192"/>
      <c r="D221" s="193"/>
      <c r="E221" s="18">
        <v>200</v>
      </c>
      <c r="F221" s="19">
        <v>2</v>
      </c>
      <c r="G221" s="19">
        <v>3.4</v>
      </c>
      <c r="H221" s="19">
        <v>14.6</v>
      </c>
      <c r="I221" s="17">
        <v>96</v>
      </c>
      <c r="J221" s="18">
        <v>250</v>
      </c>
      <c r="K221" s="19">
        <v>2.5</v>
      </c>
      <c r="L221" s="19">
        <v>4.25</v>
      </c>
      <c r="M221" s="19">
        <v>18.25</v>
      </c>
      <c r="N221" s="20">
        <v>120</v>
      </c>
    </row>
    <row r="222" spans="1:14" x14ac:dyDescent="0.25">
      <c r="A222" s="17" t="s">
        <v>150</v>
      </c>
      <c r="B222" s="191" t="s">
        <v>151</v>
      </c>
      <c r="C222" s="192"/>
      <c r="D222" s="193"/>
      <c r="E222" s="18">
        <v>80</v>
      </c>
      <c r="F222" s="19">
        <v>11.2</v>
      </c>
      <c r="G222" s="19">
        <v>19.920000000000002</v>
      </c>
      <c r="H222" s="19">
        <v>6.16</v>
      </c>
      <c r="I222" s="17">
        <v>249.6</v>
      </c>
      <c r="J222" s="18">
        <v>90</v>
      </c>
      <c r="K222" s="19">
        <v>12.6</v>
      </c>
      <c r="L222" s="19">
        <v>22.41</v>
      </c>
      <c r="M222" s="19">
        <v>6.93</v>
      </c>
      <c r="N222" s="20">
        <v>280.8</v>
      </c>
    </row>
    <row r="223" spans="1:14" x14ac:dyDescent="0.25">
      <c r="A223" s="21" t="s">
        <v>122</v>
      </c>
      <c r="B223" s="191" t="s">
        <v>107</v>
      </c>
      <c r="C223" s="192"/>
      <c r="D223" s="193"/>
      <c r="E223" s="18">
        <v>100</v>
      </c>
      <c r="F223" s="19">
        <v>2.2999999999999998</v>
      </c>
      <c r="G223" s="19">
        <v>3.2</v>
      </c>
      <c r="H223" s="19">
        <v>6.5</v>
      </c>
      <c r="I223" s="17">
        <v>65.5</v>
      </c>
      <c r="J223" s="18">
        <v>130</v>
      </c>
      <c r="K223" s="19">
        <v>2.99</v>
      </c>
      <c r="L223" s="19">
        <v>4.16</v>
      </c>
      <c r="M223" s="19">
        <v>8.4499999999999993</v>
      </c>
      <c r="N223" s="20">
        <v>85.15</v>
      </c>
    </row>
    <row r="224" spans="1:14" x14ac:dyDescent="0.25">
      <c r="A224" s="21"/>
      <c r="B224" s="245" t="s">
        <v>38</v>
      </c>
      <c r="C224" s="246"/>
      <c r="D224" s="247"/>
      <c r="E224" s="18">
        <v>200</v>
      </c>
      <c r="F224" s="19">
        <v>0</v>
      </c>
      <c r="G224" s="19">
        <v>0</v>
      </c>
      <c r="H224" s="19">
        <v>24</v>
      </c>
      <c r="I224" s="17">
        <v>108</v>
      </c>
      <c r="J224" s="18">
        <v>200</v>
      </c>
      <c r="K224" s="19">
        <v>0</v>
      </c>
      <c r="L224" s="19">
        <v>0</v>
      </c>
      <c r="M224" s="19">
        <v>24</v>
      </c>
      <c r="N224" s="20">
        <v>108</v>
      </c>
    </row>
    <row r="225" spans="1:14" x14ac:dyDescent="0.25">
      <c r="A225" s="83"/>
      <c r="B225" s="245" t="s">
        <v>33</v>
      </c>
      <c r="C225" s="246"/>
      <c r="D225" s="247"/>
      <c r="E225" s="18">
        <v>35</v>
      </c>
      <c r="F225" s="19">
        <v>2.31</v>
      </c>
      <c r="G225" s="19">
        <v>0.42</v>
      </c>
      <c r="H225" s="19">
        <v>11.97</v>
      </c>
      <c r="I225" s="17">
        <v>63.35</v>
      </c>
      <c r="J225" s="112" t="s">
        <v>52</v>
      </c>
      <c r="K225" s="19">
        <v>2.64</v>
      </c>
      <c r="L225" s="19">
        <v>0.48</v>
      </c>
      <c r="M225" s="19">
        <v>13.68</v>
      </c>
      <c r="N225" s="20">
        <v>72.400000000000006</v>
      </c>
    </row>
    <row r="226" spans="1:14" ht="15.75" thickBot="1" x14ac:dyDescent="0.3">
      <c r="A226" s="21"/>
      <c r="B226" s="240" t="s">
        <v>32</v>
      </c>
      <c r="C226" s="241"/>
      <c r="D226" s="267"/>
      <c r="E226" s="39">
        <v>200</v>
      </c>
      <c r="F226" s="40">
        <v>0.8</v>
      </c>
      <c r="G226" s="40">
        <v>0.8</v>
      </c>
      <c r="H226" s="40">
        <v>19.600000000000001</v>
      </c>
      <c r="I226" s="90">
        <v>90</v>
      </c>
      <c r="J226" s="39">
        <v>200</v>
      </c>
      <c r="K226" s="40">
        <v>0.8</v>
      </c>
      <c r="L226" s="40">
        <v>0.8</v>
      </c>
      <c r="M226" s="40">
        <v>19.600000000000001</v>
      </c>
      <c r="N226" s="42">
        <v>90</v>
      </c>
    </row>
    <row r="227" spans="1:14" x14ac:dyDescent="0.25">
      <c r="A227" s="184"/>
      <c r="B227" s="260" t="s">
        <v>125</v>
      </c>
      <c r="C227" s="233"/>
      <c r="D227" s="234"/>
      <c r="E227" s="57"/>
      <c r="F227" s="57">
        <f>SUM(F220:F226)</f>
        <v>19.11</v>
      </c>
      <c r="G227" s="57">
        <f>SUM(G220:G226)</f>
        <v>30.340000000000003</v>
      </c>
      <c r="H227" s="57">
        <f>SUM(H220:H226)</f>
        <v>88.03</v>
      </c>
      <c r="I227" s="57">
        <f>SUM(I220:I226)</f>
        <v>718.45</v>
      </c>
      <c r="J227" s="57"/>
      <c r="K227" s="57">
        <f>SUM(K220:K226)</f>
        <v>22.28</v>
      </c>
      <c r="L227" s="57">
        <f>SUM(L220:L226)</f>
        <v>35.999999999999993</v>
      </c>
      <c r="M227" s="57">
        <f>SUM(M220:M226)</f>
        <v>98.710000000000008</v>
      </c>
      <c r="N227" s="57">
        <f>SUM(N220:N226)</f>
        <v>825.35</v>
      </c>
    </row>
    <row r="228" spans="1:14" ht="15.75" thickBot="1" x14ac:dyDescent="0.3">
      <c r="A228" s="61"/>
      <c r="B228" s="121">
        <v>0.107</v>
      </c>
      <c r="C228" s="69"/>
      <c r="D228" s="70" t="s">
        <v>110</v>
      </c>
      <c r="E228" s="71"/>
      <c r="F228" s="71"/>
      <c r="G228" s="71"/>
      <c r="H228" s="71"/>
      <c r="I228" s="71"/>
      <c r="J228" s="71"/>
      <c r="K228" s="71"/>
      <c r="L228" s="71"/>
      <c r="M228" s="71"/>
      <c r="N228" s="71"/>
    </row>
    <row r="229" spans="1:14" x14ac:dyDescent="0.25">
      <c r="A229" s="17" t="s">
        <v>26</v>
      </c>
      <c r="B229" s="217" t="s">
        <v>155</v>
      </c>
      <c r="C229" s="189"/>
      <c r="D229" s="190"/>
      <c r="E229" s="27">
        <v>70</v>
      </c>
      <c r="F229" s="28">
        <v>11.06</v>
      </c>
      <c r="G229" s="28">
        <v>7.35</v>
      </c>
      <c r="H229" s="28">
        <v>13.3</v>
      </c>
      <c r="I229" s="29">
        <v>163.80000000000001</v>
      </c>
      <c r="J229" s="27">
        <v>80</v>
      </c>
      <c r="K229" s="28">
        <v>12.64</v>
      </c>
      <c r="L229" s="28">
        <v>8.4</v>
      </c>
      <c r="M229" s="28">
        <v>15.2</v>
      </c>
      <c r="N229" s="29">
        <v>187.2</v>
      </c>
    </row>
    <row r="230" spans="1:14" ht="15.75" thickBot="1" x14ac:dyDescent="0.3">
      <c r="A230" s="21" t="s">
        <v>41</v>
      </c>
      <c r="B230" s="236" t="s">
        <v>44</v>
      </c>
      <c r="C230" s="237"/>
      <c r="D230" s="238"/>
      <c r="E230" s="39">
        <v>200</v>
      </c>
      <c r="F230" s="40">
        <v>5.6</v>
      </c>
      <c r="G230" s="40">
        <v>4.5999999999999996</v>
      </c>
      <c r="H230" s="40">
        <v>9</v>
      </c>
      <c r="I230" s="42">
        <v>100</v>
      </c>
      <c r="J230" s="39">
        <v>200</v>
      </c>
      <c r="K230" s="40">
        <v>5.6</v>
      </c>
      <c r="L230" s="40">
        <v>4.5999999999999996</v>
      </c>
      <c r="M230" s="40">
        <v>9</v>
      </c>
      <c r="N230" s="42">
        <v>100</v>
      </c>
    </row>
    <row r="231" spans="1:14" x14ac:dyDescent="0.25">
      <c r="A231" s="188"/>
      <c r="B231" s="260" t="s">
        <v>125</v>
      </c>
      <c r="C231" s="233"/>
      <c r="D231" s="234"/>
      <c r="E231" s="57"/>
      <c r="F231" s="57">
        <f>SUM(F229:F230)</f>
        <v>16.66</v>
      </c>
      <c r="G231" s="57">
        <f>SUM(G229:G230)</f>
        <v>11.95</v>
      </c>
      <c r="H231" s="57">
        <f>SUM(H229:H230)</f>
        <v>22.3</v>
      </c>
      <c r="I231" s="57">
        <f>SUM(I229:I230)</f>
        <v>263.8</v>
      </c>
      <c r="J231" s="57"/>
      <c r="K231" s="57">
        <f>SUM(K229:K230)</f>
        <v>18.240000000000002</v>
      </c>
      <c r="L231" s="57">
        <f>SUM(L229:L230)</f>
        <v>13</v>
      </c>
      <c r="M231" s="57">
        <f>SUM(M229:M230)</f>
        <v>24.2</v>
      </c>
      <c r="N231" s="57">
        <f>SUM(N229:N230)</f>
        <v>287.2</v>
      </c>
    </row>
    <row r="232" spans="1:14" x14ac:dyDescent="0.25">
      <c r="A232" s="34"/>
      <c r="B232" s="254" t="s">
        <v>13</v>
      </c>
      <c r="C232" s="255"/>
      <c r="D232" s="256"/>
      <c r="E232" s="87"/>
      <c r="F232" s="87">
        <f>SUM(F218+F227)</f>
        <v>43.61</v>
      </c>
      <c r="G232" s="87">
        <f>SUM(G218+G227)</f>
        <v>55.86</v>
      </c>
      <c r="H232" s="87">
        <f>SUM(H218+H227)</f>
        <v>130.43</v>
      </c>
      <c r="I232" s="87">
        <f>SUM(I218+I227)</f>
        <v>1224.1500000000001</v>
      </c>
      <c r="J232" s="87"/>
      <c r="K232" s="87">
        <f>SUM(K218+K227)</f>
        <v>49.57</v>
      </c>
      <c r="L232" s="87">
        <f>SUM(L218+L227)</f>
        <v>65.75</v>
      </c>
      <c r="M232" s="87">
        <f>SUM(M218+M227)</f>
        <v>141.62</v>
      </c>
      <c r="N232" s="87">
        <f>SUM(N218+N227)</f>
        <v>1386.0500000000002</v>
      </c>
    </row>
    <row r="233" spans="1:14" x14ac:dyDescent="0.25">
      <c r="A233" s="34"/>
      <c r="B233" s="257" t="s">
        <v>10</v>
      </c>
      <c r="C233" s="258"/>
      <c r="D233" s="259"/>
      <c r="E233" s="58"/>
      <c r="F233" s="58">
        <v>15.1</v>
      </c>
      <c r="G233" s="58">
        <v>32</v>
      </c>
      <c r="H233" s="58">
        <v>58</v>
      </c>
      <c r="I233" s="58"/>
      <c r="J233" s="58"/>
      <c r="K233" s="58">
        <v>15</v>
      </c>
      <c r="L233" s="58">
        <v>29.8</v>
      </c>
      <c r="M233" s="58">
        <v>54.3</v>
      </c>
      <c r="N233" s="58"/>
    </row>
    <row r="234" spans="1:14" x14ac:dyDescent="0.25">
      <c r="A234" s="34"/>
      <c r="B234" s="254" t="s">
        <v>21</v>
      </c>
      <c r="C234" s="255"/>
      <c r="D234" s="256"/>
      <c r="E234" s="87"/>
      <c r="F234" s="87">
        <f>SUM(F32+F53+F75+F100+F122+F145+F169+F191+F211+F232)</f>
        <v>459.57</v>
      </c>
      <c r="G234" s="87">
        <f>SUM(G32+G53+G75+G100+G122+G145+G169+G191+G211)</f>
        <v>409.78999999999996</v>
      </c>
      <c r="H234" s="87">
        <f>SUM(H32+H53+H75+H100+H122+H145+H169+H191+H211+H232)</f>
        <v>1588.1</v>
      </c>
      <c r="I234" s="87">
        <f>SUM(I32+I53+I75+I100+I122+I145+I169+I191+I211+I232)</f>
        <v>12404.43</v>
      </c>
      <c r="J234" s="87"/>
      <c r="K234" s="87">
        <f ca="1">SUM(K32+K53+K75+K100+K122+K145+K169+K191+K211+K232)</f>
        <v>649.72</v>
      </c>
      <c r="L234" s="87">
        <f ca="1">SUM(L32+L53+L75+L100+L122+L145+L169+L191+L211)</f>
        <v>659.12000000000012</v>
      </c>
      <c r="M234" s="87">
        <f ca="1">SUM(M32+M53+M75+M100+M122+M145+M169+M191+M211+M232)</f>
        <v>2326.2600000000002</v>
      </c>
      <c r="N234" s="87">
        <f>SUM(N32+N53+N75+N100+N122+N145+N169+N191+N211+N232)</f>
        <v>14780.920000000002</v>
      </c>
    </row>
    <row r="235" spans="1:14" x14ac:dyDescent="0.25">
      <c r="A235" s="34"/>
      <c r="B235" s="257" t="s">
        <v>10</v>
      </c>
      <c r="C235" s="258"/>
      <c r="D235" s="259"/>
      <c r="E235" s="58"/>
      <c r="F235" s="58">
        <v>15</v>
      </c>
      <c r="G235" s="58">
        <v>32</v>
      </c>
      <c r="H235" s="58">
        <v>60</v>
      </c>
      <c r="I235" s="58"/>
      <c r="J235" s="58"/>
      <c r="K235" s="58">
        <v>15</v>
      </c>
      <c r="L235" s="58">
        <v>32</v>
      </c>
      <c r="M235" s="58">
        <v>59.7</v>
      </c>
      <c r="N235" s="58"/>
    </row>
    <row r="236" spans="1:14" x14ac:dyDescent="0.25">
      <c r="A236" s="34"/>
      <c r="B236" s="254" t="s">
        <v>22</v>
      </c>
      <c r="C236" s="255"/>
      <c r="D236" s="256"/>
      <c r="E236" s="87"/>
      <c r="F236" s="87">
        <v>45.9</v>
      </c>
      <c r="G236" s="87">
        <v>40.9</v>
      </c>
      <c r="H236" s="87">
        <v>158.80000000000001</v>
      </c>
      <c r="I236" s="87">
        <v>1240.4000000000001</v>
      </c>
      <c r="J236" s="87"/>
      <c r="K236" s="87">
        <v>64.900000000000006</v>
      </c>
      <c r="L236" s="87">
        <v>65.900000000000006</v>
      </c>
      <c r="M236" s="87">
        <v>232.6</v>
      </c>
      <c r="N236" s="87">
        <v>1478</v>
      </c>
    </row>
    <row r="237" spans="1:14" x14ac:dyDescent="0.25">
      <c r="A237" s="6"/>
      <c r="B237" s="1" t="s">
        <v>68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B238" s="1" t="s">
        <v>23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B239" s="1" t="s">
        <v>90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C240" s="1" t="s">
        <v>67</v>
      </c>
      <c r="D240" s="1"/>
      <c r="E240" s="1"/>
      <c r="F240" s="1"/>
      <c r="G240" s="1"/>
      <c r="H240" s="1"/>
      <c r="I240" s="1" t="s">
        <v>64</v>
      </c>
      <c r="J240" s="1"/>
      <c r="K240" s="1"/>
      <c r="L240" s="1"/>
    </row>
    <row r="242" spans="1:5" x14ac:dyDescent="0.25">
      <c r="A242" s="9"/>
      <c r="B242" s="9"/>
    </row>
    <row r="253" spans="1:5" x14ac:dyDescent="0.25">
      <c r="E253" t="s">
        <v>115</v>
      </c>
    </row>
  </sheetData>
  <mergeCells count="99">
    <mergeCell ref="B176:D176"/>
    <mergeCell ref="B145:D145"/>
    <mergeCell ref="B146:D146"/>
    <mergeCell ref="B149:D149"/>
    <mergeCell ref="B191:D191"/>
    <mergeCell ref="B169:D169"/>
    <mergeCell ref="B162:D162"/>
    <mergeCell ref="B164:D164"/>
    <mergeCell ref="B168:D168"/>
    <mergeCell ref="B152:D152"/>
    <mergeCell ref="B183:D183"/>
    <mergeCell ref="B197:D197"/>
    <mergeCell ref="B203:D203"/>
    <mergeCell ref="B226:D226"/>
    <mergeCell ref="B217:D217"/>
    <mergeCell ref="B224:D224"/>
    <mergeCell ref="B225:D225"/>
    <mergeCell ref="B218:D218"/>
    <mergeCell ref="B204:D204"/>
    <mergeCell ref="B205:D205"/>
    <mergeCell ref="B211:D211"/>
    <mergeCell ref="B212:D212"/>
    <mergeCell ref="B210:D210"/>
    <mergeCell ref="B208:D208"/>
    <mergeCell ref="B95:D95"/>
    <mergeCell ref="B234:D234"/>
    <mergeCell ref="B235:D235"/>
    <mergeCell ref="B236:D236"/>
    <mergeCell ref="B227:D227"/>
    <mergeCell ref="B232:D232"/>
    <mergeCell ref="B233:D233"/>
    <mergeCell ref="B231:D231"/>
    <mergeCell ref="B230:D230"/>
    <mergeCell ref="B143:D143"/>
    <mergeCell ref="B144:D144"/>
    <mergeCell ref="B192:D192"/>
    <mergeCell ref="B177:D177"/>
    <mergeCell ref="B186:D186"/>
    <mergeCell ref="B185:D185"/>
    <mergeCell ref="B190:D190"/>
    <mergeCell ref="B139:D139"/>
    <mergeCell ref="B54:D54"/>
    <mergeCell ref="B37:D37"/>
    <mergeCell ref="B45:D45"/>
    <mergeCell ref="B44:D44"/>
    <mergeCell ref="B52:D52"/>
    <mergeCell ref="B67:D67"/>
    <mergeCell ref="B84:D84"/>
    <mergeCell ref="B131:D131"/>
    <mergeCell ref="B134:D134"/>
    <mergeCell ref="B91:D91"/>
    <mergeCell ref="B108:D108"/>
    <mergeCell ref="B100:D100"/>
    <mergeCell ref="B92:D92"/>
    <mergeCell ref="B101:D101"/>
    <mergeCell ref="B104:D104"/>
    <mergeCell ref="B123:D123"/>
    <mergeCell ref="B117:D117"/>
    <mergeCell ref="B130:D130"/>
    <mergeCell ref="B138:D138"/>
    <mergeCell ref="B121:D121"/>
    <mergeCell ref="B31:D31"/>
    <mergeCell ref="B24:D24"/>
    <mergeCell ref="B19:D19"/>
    <mergeCell ref="B170:D170"/>
    <mergeCell ref="B64:D64"/>
    <mergeCell ref="B68:D68"/>
    <mergeCell ref="B163:D163"/>
    <mergeCell ref="B161:D161"/>
    <mergeCell ref="B114:D114"/>
    <mergeCell ref="B159:D159"/>
    <mergeCell ref="B154:D154"/>
    <mergeCell ref="B99:D99"/>
    <mergeCell ref="B74:D74"/>
    <mergeCell ref="B122:D122"/>
    <mergeCell ref="B94:D94"/>
    <mergeCell ref="B116:D116"/>
    <mergeCell ref="A8:A9"/>
    <mergeCell ref="B46:D46"/>
    <mergeCell ref="B48:D48"/>
    <mergeCell ref="B93:D93"/>
    <mergeCell ref="B89:D89"/>
    <mergeCell ref="B70:D70"/>
    <mergeCell ref="B82:D82"/>
    <mergeCell ref="B75:D75"/>
    <mergeCell ref="B76:D76"/>
    <mergeCell ref="B23:D23"/>
    <mergeCell ref="B61:D61"/>
    <mergeCell ref="B20:D20"/>
    <mergeCell ref="B32:D32"/>
    <mergeCell ref="B33:D33"/>
    <mergeCell ref="B38:D38"/>
    <mergeCell ref="B53:D53"/>
    <mergeCell ref="J8:N8"/>
    <mergeCell ref="B26:D26"/>
    <mergeCell ref="B16:D16"/>
    <mergeCell ref="B25:D25"/>
    <mergeCell ref="E8:I8"/>
    <mergeCell ref="B15:D15"/>
  </mergeCells>
  <pageMargins left="0.25" right="0.25" top="0.23958333333333334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2024-07-25T13:56:29Z</cp:lastPrinted>
  <dcterms:created xsi:type="dcterms:W3CDTF">2020-04-16T13:20:04Z</dcterms:created>
  <dcterms:modified xsi:type="dcterms:W3CDTF">2025-02-24T10:58:56Z</dcterms:modified>
</cp:coreProperties>
</file>