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8130" tabRatio="60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61" i="1" l="1"/>
  <c r="M61" i="1"/>
  <c r="L61" i="1"/>
  <c r="K61" i="1"/>
  <c r="F61" i="1"/>
  <c r="G61" i="1"/>
  <c r="H61" i="1"/>
  <c r="I61" i="1"/>
  <c r="N116" i="1"/>
  <c r="M116" i="1"/>
  <c r="L116" i="1"/>
  <c r="K116" i="1"/>
  <c r="I116" i="1"/>
  <c r="H116" i="1"/>
  <c r="G116" i="1"/>
  <c r="F116" i="1"/>
  <c r="N152" i="1"/>
  <c r="M152" i="1"/>
  <c r="L152" i="1"/>
  <c r="K152" i="1"/>
  <c r="I152" i="1"/>
  <c r="H152" i="1"/>
  <c r="G152" i="1"/>
  <c r="F152" i="1"/>
  <c r="N232" i="1"/>
  <c r="M232" i="1"/>
  <c r="L232" i="1"/>
  <c r="K232" i="1"/>
  <c r="I232" i="1"/>
  <c r="H232" i="1"/>
  <c r="G232" i="1"/>
  <c r="F232" i="1"/>
  <c r="N166" i="1"/>
  <c r="M166" i="1"/>
  <c r="L166" i="1"/>
  <c r="K166" i="1"/>
  <c r="I166" i="1"/>
  <c r="H166" i="1"/>
  <c r="G166" i="1"/>
  <c r="F166" i="1"/>
  <c r="N120" i="1"/>
  <c r="M120" i="1"/>
  <c r="L120" i="1"/>
  <c r="K120" i="1"/>
  <c r="I120" i="1"/>
  <c r="H120" i="1"/>
  <c r="G120" i="1"/>
  <c r="F120" i="1"/>
  <c r="I107" i="1"/>
  <c r="H107" i="1"/>
  <c r="G107" i="1"/>
  <c r="F107" i="1"/>
  <c r="G162" i="1"/>
  <c r="N84" i="1"/>
  <c r="M84" i="1"/>
  <c r="L84" i="1"/>
  <c r="K84" i="1"/>
  <c r="F84" i="1"/>
  <c r="G84" i="1"/>
  <c r="H84" i="1"/>
  <c r="I84" i="1"/>
  <c r="N26" i="1"/>
  <c r="M26" i="1"/>
  <c r="L26" i="1"/>
  <c r="K26" i="1"/>
  <c r="I26" i="1"/>
  <c r="H26" i="1"/>
  <c r="G26" i="1"/>
  <c r="F26" i="1"/>
  <c r="N219" i="1"/>
  <c r="M219" i="1"/>
  <c r="L219" i="1"/>
  <c r="K219" i="1"/>
  <c r="I219" i="1"/>
  <c r="H219" i="1"/>
  <c r="G219" i="1"/>
  <c r="F219" i="1"/>
  <c r="N74" i="1"/>
  <c r="M74" i="1"/>
  <c r="L74" i="1"/>
  <c r="K74" i="1"/>
  <c r="I74" i="1"/>
  <c r="H74" i="1"/>
  <c r="G74" i="1"/>
  <c r="F74" i="1"/>
  <c r="N52" i="1"/>
  <c r="M52" i="1"/>
  <c r="L52" i="1"/>
  <c r="K52" i="1"/>
  <c r="F52" i="1"/>
  <c r="G52" i="1"/>
  <c r="H52" i="1"/>
  <c r="I52" i="1"/>
  <c r="N48" i="1"/>
  <c r="M48" i="1"/>
  <c r="L48" i="1"/>
  <c r="K48" i="1"/>
  <c r="F48" i="1"/>
  <c r="G48" i="1"/>
  <c r="H48" i="1"/>
  <c r="I48" i="1"/>
  <c r="N205" i="1"/>
  <c r="M205" i="1"/>
  <c r="L205" i="1"/>
  <c r="K205" i="1"/>
  <c r="I205" i="1"/>
  <c r="H205" i="1"/>
  <c r="G205" i="1"/>
  <c r="F205" i="1"/>
  <c r="N130" i="1"/>
  <c r="M130" i="1"/>
  <c r="L130" i="1"/>
  <c r="K130" i="1"/>
  <c r="I130" i="1"/>
  <c r="H130" i="1"/>
  <c r="G130" i="1"/>
  <c r="F130" i="1"/>
  <c r="H174" i="1"/>
  <c r="G174" i="1"/>
  <c r="N174" i="1"/>
  <c r="M174" i="1"/>
  <c r="L174" i="1"/>
  <c r="K174" i="1"/>
  <c r="I174" i="1"/>
  <c r="N181" i="1"/>
  <c r="M181" i="1"/>
  <c r="L181" i="1"/>
  <c r="K181" i="1"/>
  <c r="F181" i="1"/>
  <c r="G181" i="1"/>
  <c r="H181" i="1"/>
  <c r="I181" i="1"/>
  <c r="N195" i="1"/>
  <c r="I195" i="1"/>
  <c r="N70" i="1"/>
  <c r="M70" i="1"/>
  <c r="L70" i="1"/>
  <c r="K70" i="1"/>
  <c r="I70" i="1"/>
  <c r="H70" i="1"/>
  <c r="G70" i="1"/>
  <c r="F70" i="1"/>
  <c r="N40" i="1"/>
  <c r="M40" i="1"/>
  <c r="L40" i="1"/>
  <c r="K40" i="1"/>
  <c r="I40" i="1"/>
  <c r="H40" i="1"/>
  <c r="G40" i="1"/>
  <c r="F40" i="1"/>
  <c r="N18" i="1"/>
  <c r="M18" i="1"/>
  <c r="L18" i="1"/>
  <c r="K18" i="1"/>
  <c r="I18" i="1"/>
  <c r="H18" i="1"/>
  <c r="G18" i="1"/>
  <c r="F18" i="1"/>
  <c r="M195" i="1"/>
  <c r="L195" i="1"/>
  <c r="K195" i="1"/>
  <c r="H195" i="1"/>
  <c r="G195" i="1"/>
  <c r="F195" i="1"/>
  <c r="N138" i="1"/>
  <c r="M138" i="1"/>
  <c r="L138" i="1"/>
  <c r="K138" i="1"/>
  <c r="I138" i="1"/>
  <c r="H138" i="1"/>
  <c r="G138" i="1"/>
  <c r="F138" i="1"/>
  <c r="F98" i="1"/>
  <c r="N228" i="1"/>
  <c r="M228" i="1"/>
  <c r="L228" i="1"/>
  <c r="K228" i="1"/>
  <c r="I228" i="1"/>
  <c r="H228" i="1"/>
  <c r="G228" i="1"/>
  <c r="F228" i="1"/>
  <c r="N209" i="1"/>
  <c r="M209" i="1"/>
  <c r="L209" i="1"/>
  <c r="K209" i="1"/>
  <c r="I209" i="1"/>
  <c r="H209" i="1"/>
  <c r="G209" i="1"/>
  <c r="F209" i="1"/>
  <c r="N186" i="1"/>
  <c r="M186" i="1"/>
  <c r="L186" i="1"/>
  <c r="K186" i="1"/>
  <c r="I186" i="1"/>
  <c r="H186" i="1"/>
  <c r="G186" i="1"/>
  <c r="F186" i="1"/>
  <c r="N162" i="1"/>
  <c r="M162" i="1"/>
  <c r="L162" i="1"/>
  <c r="K162" i="1"/>
  <c r="I162" i="1"/>
  <c r="H162" i="1"/>
  <c r="F162" i="1"/>
  <c r="N143" i="1"/>
  <c r="M143" i="1"/>
  <c r="L143" i="1"/>
  <c r="K143" i="1"/>
  <c r="I143" i="1"/>
  <c r="H143" i="1"/>
  <c r="G143" i="1"/>
  <c r="F143" i="1"/>
  <c r="N98" i="1"/>
  <c r="M98" i="1"/>
  <c r="L98" i="1"/>
  <c r="K98" i="1"/>
  <c r="I98" i="1"/>
  <c r="H98" i="1"/>
  <c r="G98" i="1"/>
  <c r="N94" i="1"/>
  <c r="M94" i="1"/>
  <c r="L94" i="1"/>
  <c r="K94" i="1"/>
  <c r="I94" i="1"/>
  <c r="H94" i="1"/>
  <c r="G94" i="1"/>
  <c r="F94" i="1"/>
  <c r="N144" i="1" l="1"/>
  <c r="L144" i="1"/>
  <c r="I144" i="1"/>
  <c r="G144" i="1"/>
  <c r="M144" i="1"/>
  <c r="K144" i="1"/>
  <c r="K210" i="1" s="1"/>
  <c r="H144" i="1"/>
  <c r="F144" i="1"/>
  <c r="M210" i="1" l="1"/>
  <c r="N210" i="1"/>
  <c r="F210" i="1"/>
  <c r="I210" i="1"/>
  <c r="L210" i="1"/>
  <c r="G210" i="1"/>
  <c r="I75" i="1"/>
  <c r="F75" i="1"/>
  <c r="G75" i="1"/>
  <c r="H75" i="1"/>
  <c r="K75" i="1"/>
  <c r="L75" i="1"/>
  <c r="M75" i="1"/>
  <c r="N75" i="1"/>
  <c r="I187" i="1"/>
  <c r="K187" i="1"/>
  <c r="L187" i="1"/>
  <c r="M187" i="1"/>
  <c r="N187" i="1"/>
  <c r="G187" i="1"/>
  <c r="H187" i="1"/>
  <c r="I53" i="1"/>
  <c r="H53" i="1"/>
  <c r="G53" i="1"/>
  <c r="F53" i="1"/>
  <c r="K53" i="1"/>
  <c r="L53" i="1"/>
  <c r="M53" i="1"/>
  <c r="N53" i="1"/>
  <c r="F99" i="1" l="1"/>
  <c r="N233" i="1"/>
  <c r="N99" i="1"/>
  <c r="L233" i="1"/>
  <c r="L99" i="1"/>
  <c r="H233" i="1"/>
  <c r="H99" i="1"/>
  <c r="M233" i="1"/>
  <c r="M99" i="1"/>
  <c r="K233" i="1"/>
  <c r="K99" i="1"/>
  <c r="G233" i="1"/>
  <c r="G99" i="1"/>
  <c r="I233" i="1"/>
  <c r="I99" i="1"/>
  <c r="F233" i="1"/>
  <c r="H210" i="1"/>
  <c r="F121" i="1"/>
  <c r="G121" i="1"/>
  <c r="H121" i="1"/>
  <c r="I121" i="1"/>
  <c r="H167" i="1" l="1"/>
  <c r="I167" i="1"/>
  <c r="G167" i="1"/>
  <c r="F167" i="1"/>
  <c r="K167" i="1"/>
  <c r="L167" i="1"/>
  <c r="M167" i="1"/>
  <c r="N167" i="1"/>
  <c r="G235" i="1" l="1"/>
  <c r="F187" i="1"/>
  <c r="F174" i="1"/>
  <c r="M121" i="1"/>
  <c r="M107" i="1"/>
  <c r="L107" i="1"/>
  <c r="L121" i="1"/>
  <c r="N121" i="1"/>
  <c r="N107" i="1"/>
  <c r="K121" i="1"/>
  <c r="K107" i="1"/>
  <c r="G32" i="1"/>
  <c r="G31" i="1"/>
  <c r="K235" i="1"/>
  <c r="F31" i="1"/>
  <c r="F32" i="1"/>
  <c r="F235" i="1"/>
  <c r="K32" i="1"/>
  <c r="K31" i="1"/>
  <c r="L235" i="1"/>
  <c r="H31" i="1"/>
  <c r="H32" i="1"/>
  <c r="H235" i="1"/>
  <c r="M31" i="1"/>
  <c r="M32" i="1"/>
  <c r="M235" i="1"/>
  <c r="I31" i="1"/>
  <c r="I32" i="1"/>
  <c r="I235" i="1"/>
  <c r="L32" i="1"/>
  <c r="L31" i="1"/>
  <c r="N31" i="1"/>
  <c r="N32" i="1"/>
  <c r="N235" i="1"/>
</calcChain>
</file>

<file path=xl/sharedStrings.xml><?xml version="1.0" encoding="utf-8"?>
<sst xmlns="http://schemas.openxmlformats.org/spreadsheetml/2006/main" count="396" uniqueCount="194">
  <si>
    <t>УТВЕРЖДАЮ</t>
  </si>
  <si>
    <t xml:space="preserve">                    6 - 10 лет</t>
  </si>
  <si>
    <t>Б</t>
  </si>
  <si>
    <t>Ж</t>
  </si>
  <si>
    <t>У</t>
  </si>
  <si>
    <t>Калор.</t>
  </si>
  <si>
    <t>Выход,г</t>
  </si>
  <si>
    <t xml:space="preserve">                                    1 день  ПОНЕДЕЛЬНИК</t>
  </si>
  <si>
    <t>ЗАВТРАК</t>
  </si>
  <si>
    <t>ОБЕД</t>
  </si>
  <si>
    <t>ПОЛДНИК</t>
  </si>
  <si>
    <t xml:space="preserve">                               Итого</t>
  </si>
  <si>
    <t>Соотношение Б,Ж,У в % к калор.</t>
  </si>
  <si>
    <t xml:space="preserve">               ИТОГО ЗА  ДЕНЬ</t>
  </si>
  <si>
    <t xml:space="preserve">      2  день   ВТОРНИК</t>
  </si>
  <si>
    <t xml:space="preserve">                ИТОГО ЗА ДЕНЬ</t>
  </si>
  <si>
    <t xml:space="preserve">     3 день    СРЕДА</t>
  </si>
  <si>
    <t xml:space="preserve">                             Итого</t>
  </si>
  <si>
    <t xml:space="preserve">      6 день  ПОНЕДЕЛЬНИК</t>
  </si>
  <si>
    <t xml:space="preserve">      7 день  ВТОРНИК</t>
  </si>
  <si>
    <t xml:space="preserve">      8 день  СРЕДА</t>
  </si>
  <si>
    <t xml:space="preserve">      9 день  ЧЕТВЕРГ</t>
  </si>
  <si>
    <t xml:space="preserve">      10 день  ПЯТНИЦА</t>
  </si>
  <si>
    <t xml:space="preserve">       ВСЕГО ЗА 10 ДНЕЙ</t>
  </si>
  <si>
    <t xml:space="preserve">       ВСЕГО ЗА 1 ДЕНЬ</t>
  </si>
  <si>
    <t>получение общего среднего и профессионально - технического образования"      2006 год.</t>
  </si>
  <si>
    <t>№ 5</t>
  </si>
  <si>
    <t>Хлеб пшеничный</t>
  </si>
  <si>
    <t>№ 2</t>
  </si>
  <si>
    <t>Чай с сахаром</t>
  </si>
  <si>
    <t>Печенье</t>
  </si>
  <si>
    <t>250/10</t>
  </si>
  <si>
    <t>№ 15</t>
  </si>
  <si>
    <t>Фрукты</t>
  </si>
  <si>
    <t>Хлеб ржаной</t>
  </si>
  <si>
    <t>№ 18</t>
  </si>
  <si>
    <t>Йогурт</t>
  </si>
  <si>
    <t>№ 3</t>
  </si>
  <si>
    <t>№ 1</t>
  </si>
  <si>
    <t>№ 31</t>
  </si>
  <si>
    <t>Сок фруктовый</t>
  </si>
  <si>
    <t>Какао с молоком</t>
  </si>
  <si>
    <t>Колбаса отварная</t>
  </si>
  <si>
    <t>№ 9</t>
  </si>
  <si>
    <t>№ 10</t>
  </si>
  <si>
    <t>№ 6</t>
  </si>
  <si>
    <t>Молоко кипяченое</t>
  </si>
  <si>
    <t>№ 4</t>
  </si>
  <si>
    <t>Зефир</t>
  </si>
  <si>
    <t>№ 19</t>
  </si>
  <si>
    <t>№ 25</t>
  </si>
  <si>
    <t>Кефир</t>
  </si>
  <si>
    <t>№ 12</t>
  </si>
  <si>
    <t>__________________________</t>
  </si>
  <si>
    <t>40</t>
  </si>
  <si>
    <t>№ 7</t>
  </si>
  <si>
    <t>Кофейный напиток с молоком</t>
  </si>
  <si>
    <t>Суп картофельный с бобовыми</t>
  </si>
  <si>
    <t>Макаронные изделия отварные</t>
  </si>
  <si>
    <t xml:space="preserve">                     11 - 18 лет</t>
  </si>
  <si>
    <t xml:space="preserve">               Наименование блюд</t>
  </si>
  <si>
    <t xml:space="preserve">                                   Примерное 10-дневное меню для питания обучающихся</t>
  </si>
  <si>
    <t>Технологич.
карта  №</t>
  </si>
  <si>
    <t>Компот из свежих  плодов, витамин С</t>
  </si>
  <si>
    <t>Щи из свежей  капусты с картофелем со сметаной</t>
  </si>
  <si>
    <t>Кисель из сока, витамин С</t>
  </si>
  <si>
    <t>Компот из свежих плодов, витамин С</t>
  </si>
  <si>
    <t>Е. А. Колпеева</t>
  </si>
  <si>
    <t>Рассольник "Ленинградский" со сметаной</t>
  </si>
  <si>
    <t xml:space="preserve">Омлет с сыром </t>
  </si>
  <si>
    <t xml:space="preserve">Инженер-технолог </t>
  </si>
  <si>
    <t xml:space="preserve">Меню разработано на основании  "Сборника технологических карт блюд и изделий для питания обучающихся учреждений, обеспечивающих </t>
  </si>
  <si>
    <t>№ 26</t>
  </si>
  <si>
    <t xml:space="preserve"> </t>
  </si>
  <si>
    <t>Гуляш</t>
  </si>
  <si>
    <t>Каша вязкая "Геркулес"</t>
  </si>
  <si>
    <t>Сыр порциями</t>
  </si>
  <si>
    <t>Борщ с картофелем со сметаной</t>
  </si>
  <si>
    <t>200/10</t>
  </si>
  <si>
    <t>250/15</t>
  </si>
  <si>
    <t>……..</t>
  </si>
  <si>
    <t>………</t>
  </si>
  <si>
    <t>……….</t>
  </si>
  <si>
    <t>Мармелад</t>
  </si>
  <si>
    <t>35</t>
  </si>
  <si>
    <t>№ 17</t>
  </si>
  <si>
    <t>Биточки</t>
  </si>
  <si>
    <t>Фрикадельки из птицы</t>
  </si>
  <si>
    <t>Пюре картофельное</t>
  </si>
  <si>
    <t>Картофель запеченный дольками</t>
  </si>
  <si>
    <t>Шницель "Нежный" (свинина)</t>
  </si>
  <si>
    <t>№ 35</t>
  </si>
  <si>
    <t>……</t>
  </si>
  <si>
    <t>…….</t>
  </si>
  <si>
    <t>Напиток "Родничок"</t>
  </si>
  <si>
    <t>* - Новый информационный сборник технологических карт блюд 2023 год.</t>
  </si>
  <si>
    <t>Салат из свеклы с маслом растительным</t>
  </si>
  <si>
    <t>Каша вязкая пшенная</t>
  </si>
  <si>
    <t>Шницель  натуральный рубленый (свинина)</t>
  </si>
  <si>
    <t>Директор ГУО"Антоновская  СШ"</t>
  </si>
  <si>
    <t>Оладьи из печени</t>
  </si>
  <si>
    <t>Плов</t>
  </si>
  <si>
    <t>50/120</t>
  </si>
  <si>
    <t>70/150</t>
  </si>
  <si>
    <t>Капуста тушеная диетическая</t>
  </si>
  <si>
    <t>Каша гречневая  вязкая</t>
  </si>
  <si>
    <t>Соус шоколадный</t>
  </si>
  <si>
    <t>Суп картофельный с макаронными изделиями</t>
  </si>
  <si>
    <t>№ 7.1.*</t>
  </si>
  <si>
    <t>№ 5.2.*</t>
  </si>
  <si>
    <t>№ 7.3.*</t>
  </si>
  <si>
    <t>№ 3.5.*</t>
  </si>
  <si>
    <t>№ 5.3.*</t>
  </si>
  <si>
    <t>Проведена оценка рациона</t>
  </si>
  <si>
    <t>_________________________</t>
  </si>
  <si>
    <t>_____   ____________ 202  г.</t>
  </si>
  <si>
    <t>№ 46</t>
  </si>
  <si>
    <t>Салат из белокочанной капусты с маслом растительным</t>
  </si>
  <si>
    <t>№ 1.7. *</t>
  </si>
  <si>
    <t>75/50</t>
  </si>
  <si>
    <t>№ 3.6.*</t>
  </si>
  <si>
    <t>Котлеты классные</t>
  </si>
  <si>
    <t>Каша гречневая вязкая</t>
  </si>
  <si>
    <t>50</t>
  </si>
  <si>
    <r>
      <t xml:space="preserve">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Итого </t>
    </r>
  </si>
  <si>
    <t>Суп молочный с крупой рисовой, вит.С</t>
  </si>
  <si>
    <t>90/75</t>
  </si>
  <si>
    <r>
      <t xml:space="preserve">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</t>
    </r>
  </si>
  <si>
    <r>
      <t xml:space="preserve">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</t>
    </r>
  </si>
  <si>
    <t>№ 4.3.*</t>
  </si>
  <si>
    <t>Наггетсы "Рыбка золотая"</t>
  </si>
  <si>
    <t xml:space="preserve">Пюре картофельное </t>
  </si>
  <si>
    <r>
      <t xml:space="preserve">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</t>
    </r>
  </si>
  <si>
    <t>Ватрушка с повидлом</t>
  </si>
  <si>
    <t xml:space="preserve">Запеканка из творога </t>
  </si>
  <si>
    <t>Чай с молоком</t>
  </si>
  <si>
    <r>
      <t xml:space="preserve">                             </t>
    </r>
    <r>
      <rPr>
        <b/>
        <sz val="11"/>
        <color theme="1"/>
        <rFont val="Calibri"/>
        <family val="2"/>
        <charset val="204"/>
        <scheme val="minor"/>
      </rPr>
      <t>Итого</t>
    </r>
  </si>
  <si>
    <t>№ 63</t>
  </si>
  <si>
    <t>Салат из морской и белокочанной капусты</t>
  </si>
  <si>
    <t>№ 3.17.*</t>
  </si>
  <si>
    <t>Филе птицы запеченное "Вкусное"</t>
  </si>
  <si>
    <t>Каша  пшенная  вязкая</t>
  </si>
  <si>
    <t>Компот из сухофруктов, витамин С</t>
  </si>
  <si>
    <t>№ 20</t>
  </si>
  <si>
    <t>Крендель сахарный</t>
  </si>
  <si>
    <r>
      <t xml:space="preserve">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Итого</t>
    </r>
  </si>
  <si>
    <r>
      <t xml:space="preserve">   </t>
    </r>
    <r>
      <rPr>
        <b/>
        <sz val="11"/>
        <color theme="1"/>
        <rFont val="Calibri"/>
        <family val="2"/>
        <charset val="204"/>
        <scheme val="minor"/>
      </rPr>
      <t xml:space="preserve">   4 день   ЧЕТВЕРГ</t>
    </r>
  </si>
  <si>
    <t>№ 4.2.*</t>
  </si>
  <si>
    <t>Оладушки "Рыбная фантазия"</t>
  </si>
  <si>
    <t>Каша вязкая рисовая</t>
  </si>
  <si>
    <r>
      <t xml:space="preserve">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Итого</t>
    </r>
  </si>
  <si>
    <t>Щи из свежей  капусты с картофелем со сметаной, вит.С</t>
  </si>
  <si>
    <t>Оладьи с повидлом</t>
  </si>
  <si>
    <t>60/15</t>
  </si>
  <si>
    <t>70/15</t>
  </si>
  <si>
    <r>
      <t xml:space="preserve">   </t>
    </r>
    <r>
      <rPr>
        <b/>
        <sz val="11"/>
        <color theme="1"/>
        <rFont val="Calibri"/>
        <family val="2"/>
        <charset val="204"/>
        <scheme val="minor"/>
      </rPr>
      <t xml:space="preserve">   5 день   ПЯТНИЦА</t>
    </r>
  </si>
  <si>
    <t xml:space="preserve">Омлет натуральный </t>
  </si>
  <si>
    <t>№ 3.10.*</t>
  </si>
  <si>
    <t>Бифштекс "Звычайны"</t>
  </si>
  <si>
    <t>№14 Сборник рецепт.</t>
  </si>
  <si>
    <t>Шницель  рыбный натуральный</t>
  </si>
  <si>
    <t xml:space="preserve">для ДДУ 2015 г. </t>
  </si>
  <si>
    <t>№ 11</t>
  </si>
  <si>
    <t>Пирожки печеные с повидлом</t>
  </si>
  <si>
    <t>200/15</t>
  </si>
  <si>
    <t>№ 6.1.*</t>
  </si>
  <si>
    <t>Манник  "Полосатик"</t>
  </si>
  <si>
    <t>Ватрушка с сыром</t>
  </si>
  <si>
    <t>Рассольник "Ленинградский" со сметаной, вит.С</t>
  </si>
  <si>
    <t>Борщ с картофелем со сметаной, вит.С</t>
  </si>
  <si>
    <t>Бутерброд с сыром</t>
  </si>
  <si>
    <t>№ 3.8.*</t>
  </si>
  <si>
    <t>Оладьи из птицы "Курочка ряба"</t>
  </si>
  <si>
    <t>____     ____________    2024 - 2025 гг.</t>
  </si>
  <si>
    <t xml:space="preserve">                                                  на зимне - весенний период 2024 - 2025 гг.</t>
  </si>
  <si>
    <t>№ 1.8.*</t>
  </si>
  <si>
    <t>Салат "Парус"</t>
  </si>
  <si>
    <t xml:space="preserve">                               с майонезом </t>
  </si>
  <si>
    <t>№ 69</t>
  </si>
  <si>
    <t>Салат "Здоровье"</t>
  </si>
  <si>
    <t>№ 1.4.*</t>
  </si>
  <si>
    <t>Салат "Сударушка" (с м/р)</t>
  </si>
  <si>
    <t>№ 9.1.*</t>
  </si>
  <si>
    <t>Коврижка по-домашнему</t>
  </si>
  <si>
    <t>№ 9.3.*</t>
  </si>
  <si>
    <t>Шарлотка с яблоками "Цудоуная"</t>
  </si>
  <si>
    <t>№ 8</t>
  </si>
  <si>
    <t>Картофель отварной</t>
  </si>
  <si>
    <t>Запеканка из творога со сметаной</t>
  </si>
  <si>
    <t>180/15</t>
  </si>
  <si>
    <t>№ 36</t>
  </si>
  <si>
    <t>Морковь с  сахаром</t>
  </si>
  <si>
    <t>№ 54</t>
  </si>
  <si>
    <t xml:space="preserve">Салат "Агенчык" с м/р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</si>
</sst>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7" fillId="0" borderId="0" xfId="0" applyFont="1"/>
    <xf numFmtId="9" fontId="0" fillId="0" borderId="0" xfId="0" applyNumberFormat="1" applyFont="1"/>
    <xf numFmtId="0" fontId="9" fillId="0" borderId="0" xfId="0" applyFont="1"/>
    <xf numFmtId="0" fontId="0" fillId="0" borderId="0" xfId="0" applyFont="1" applyAlignment="1">
      <alignment vertical="top"/>
    </xf>
    <xf numFmtId="0" fontId="0" fillId="0" borderId="15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14" xfId="0" applyFont="1" applyBorder="1"/>
    <xf numFmtId="0" fontId="11" fillId="0" borderId="14" xfId="0" applyFont="1" applyBorder="1" applyAlignment="1">
      <alignment vertical="top"/>
    </xf>
    <xf numFmtId="0" fontId="11" fillId="0" borderId="23" xfId="0" applyFont="1" applyBorder="1"/>
    <xf numFmtId="0" fontId="11" fillId="0" borderId="15" xfId="0" applyFont="1" applyBorder="1"/>
    <xf numFmtId="0" fontId="11" fillId="0" borderId="15" xfId="0" applyFont="1" applyFill="1" applyBorder="1"/>
    <xf numFmtId="0" fontId="10" fillId="0" borderId="22" xfId="0" applyFont="1" applyFill="1" applyBorder="1"/>
    <xf numFmtId="0" fontId="11" fillId="0" borderId="24" xfId="0" applyFont="1" applyBorder="1"/>
    <xf numFmtId="0" fontId="11" fillId="0" borderId="13" xfId="0" applyFont="1" applyBorder="1"/>
    <xf numFmtId="0" fontId="11" fillId="0" borderId="25" xfId="0" applyFont="1" applyBorder="1"/>
    <xf numFmtId="49" fontId="11" fillId="0" borderId="24" xfId="0" applyNumberFormat="1" applyFont="1" applyBorder="1" applyAlignment="1">
      <alignment horizontal="right"/>
    </xf>
    <xf numFmtId="0" fontId="0" fillId="0" borderId="14" xfId="0" applyFont="1" applyBorder="1"/>
    <xf numFmtId="0" fontId="10" fillId="0" borderId="18" xfId="0" applyFont="1" applyBorder="1"/>
    <xf numFmtId="164" fontId="0" fillId="0" borderId="0" xfId="0" applyNumberFormat="1" applyFont="1"/>
    <xf numFmtId="0" fontId="11" fillId="0" borderId="0" xfId="0" applyFont="1"/>
    <xf numFmtId="0" fontId="0" fillId="0" borderId="22" xfId="0" applyFont="1" applyBorder="1"/>
    <xf numFmtId="0" fontId="0" fillId="0" borderId="23" xfId="0" applyFont="1" applyBorder="1"/>
    <xf numFmtId="0" fontId="10" fillId="0" borderId="32" xfId="0" applyFont="1" applyBorder="1"/>
    <xf numFmtId="0" fontId="10" fillId="0" borderId="33" xfId="0" applyFont="1" applyBorder="1"/>
    <xf numFmtId="0" fontId="10" fillId="0" borderId="34" xfId="0" applyFont="1" applyBorder="1"/>
    <xf numFmtId="0" fontId="1" fillId="0" borderId="18" xfId="0" applyFont="1" applyBorder="1"/>
    <xf numFmtId="10" fontId="0" fillId="0" borderId="0" xfId="0" applyNumberFormat="1" applyFont="1"/>
    <xf numFmtId="0" fontId="11" fillId="0" borderId="5" xfId="0" applyFont="1" applyBorder="1"/>
    <xf numFmtId="0" fontId="10" fillId="0" borderId="48" xfId="0" applyFont="1" applyBorder="1"/>
    <xf numFmtId="0" fontId="10" fillId="0" borderId="0" xfId="0" applyFont="1" applyBorder="1"/>
    <xf numFmtId="0" fontId="11" fillId="0" borderId="44" xfId="0" applyFont="1" applyBorder="1"/>
    <xf numFmtId="0" fontId="11" fillId="0" borderId="43" xfId="0" applyFont="1" applyBorder="1"/>
    <xf numFmtId="0" fontId="11" fillId="0" borderId="50" xfId="0" applyFont="1" applyBorder="1"/>
    <xf numFmtId="0" fontId="11" fillId="0" borderId="45" xfId="0" applyFont="1" applyBorder="1"/>
    <xf numFmtId="2" fontId="11" fillId="0" borderId="13" xfId="0" applyNumberFormat="1" applyFont="1" applyBorder="1"/>
    <xf numFmtId="0" fontId="9" fillId="0" borderId="14" xfId="0" applyFont="1" applyBorder="1"/>
    <xf numFmtId="164" fontId="10" fillId="0" borderId="22" xfId="0" applyNumberFormat="1" applyFont="1" applyBorder="1"/>
    <xf numFmtId="0" fontId="9" fillId="0" borderId="23" xfId="0" applyFont="1" applyBorder="1"/>
    <xf numFmtId="0" fontId="0" fillId="0" borderId="41" xfId="0" applyFont="1" applyBorder="1"/>
    <xf numFmtId="0" fontId="1" fillId="0" borderId="14" xfId="0" applyFont="1" applyBorder="1"/>
    <xf numFmtId="0" fontId="10" fillId="0" borderId="5" xfId="0" applyFont="1" applyBorder="1"/>
    <xf numFmtId="0" fontId="11" fillId="0" borderId="3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5" xfId="0" applyFont="1" applyBorder="1"/>
    <xf numFmtId="0" fontId="0" fillId="0" borderId="21" xfId="0" applyFont="1" applyBorder="1"/>
    <xf numFmtId="0" fontId="12" fillId="0" borderId="15" xfId="0" applyFont="1" applyBorder="1"/>
    <xf numFmtId="0" fontId="0" fillId="0" borderId="16" xfId="0" applyFont="1" applyBorder="1"/>
    <xf numFmtId="0" fontId="0" fillId="0" borderId="31" xfId="0" applyFont="1" applyBorder="1"/>
    <xf numFmtId="0" fontId="10" fillId="0" borderId="24" xfId="0" applyFont="1" applyFill="1" applyBorder="1"/>
    <xf numFmtId="0" fontId="11" fillId="0" borderId="7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8" xfId="0" applyFont="1" applyBorder="1"/>
    <xf numFmtId="0" fontId="11" fillId="0" borderId="40" xfId="0" applyFont="1" applyBorder="1"/>
    <xf numFmtId="0" fontId="11" fillId="0" borderId="17" xfId="0" applyFont="1" applyBorder="1"/>
    <xf numFmtId="0" fontId="11" fillId="0" borderId="42" xfId="0" applyFont="1" applyBorder="1"/>
    <xf numFmtId="0" fontId="11" fillId="0" borderId="19" xfId="0" applyFont="1" applyBorder="1" applyAlignment="1">
      <alignment horizontal="right"/>
    </xf>
    <xf numFmtId="0" fontId="11" fillId="0" borderId="39" xfId="0" applyFont="1" applyBorder="1" applyAlignment="1">
      <alignment horizontal="right"/>
    </xf>
    <xf numFmtId="0" fontId="11" fillId="0" borderId="41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37" xfId="0" applyFont="1" applyBorder="1"/>
    <xf numFmtId="0" fontId="11" fillId="0" borderId="35" xfId="0" applyFont="1" applyBorder="1"/>
    <xf numFmtId="0" fontId="11" fillId="0" borderId="36" xfId="0" applyFont="1" applyBorder="1"/>
    <xf numFmtId="0" fontId="11" fillId="0" borderId="37" xfId="0" applyFont="1" applyBorder="1"/>
    <xf numFmtId="0" fontId="11" fillId="0" borderId="41" xfId="0" applyFont="1" applyFill="1" applyBorder="1"/>
    <xf numFmtId="0" fontId="10" fillId="0" borderId="44" xfId="0" applyFont="1" applyBorder="1"/>
    <xf numFmtId="0" fontId="10" fillId="0" borderId="43" xfId="0" applyFont="1" applyBorder="1"/>
    <xf numFmtId="0" fontId="10" fillId="0" borderId="50" xfId="0" applyFont="1" applyBorder="1"/>
    <xf numFmtId="0" fontId="11" fillId="0" borderId="13" xfId="0" applyFont="1" applyBorder="1" applyAlignment="1">
      <alignment vertical="top"/>
    </xf>
    <xf numFmtId="0" fontId="10" fillId="0" borderId="49" xfId="0" applyFont="1" applyBorder="1"/>
    <xf numFmtId="0" fontId="0" fillId="0" borderId="24" xfId="0" applyFont="1" applyBorder="1"/>
    <xf numFmtId="0" fontId="0" fillId="0" borderId="13" xfId="0" applyFont="1" applyBorder="1"/>
    <xf numFmtId="0" fontId="0" fillId="0" borderId="25" xfId="0" applyFont="1" applyBorder="1"/>
    <xf numFmtId="0" fontId="10" fillId="0" borderId="22" xfId="0" applyFont="1" applyBorder="1"/>
    <xf numFmtId="0" fontId="10" fillId="0" borderId="14" xfId="0" applyFont="1" applyBorder="1"/>
    <xf numFmtId="0" fontId="10" fillId="0" borderId="15" xfId="0" applyFont="1" applyBorder="1"/>
    <xf numFmtId="0" fontId="0" fillId="0" borderId="26" xfId="0" applyFont="1" applyBorder="1"/>
    <xf numFmtId="0" fontId="0" fillId="0" borderId="18" xfId="0" applyFont="1" applyBorder="1"/>
    <xf numFmtId="0" fontId="10" fillId="0" borderId="24" xfId="0" applyFont="1" applyBorder="1"/>
    <xf numFmtId="0" fontId="10" fillId="0" borderId="13" xfId="0" applyFont="1" applyBorder="1"/>
    <xf numFmtId="0" fontId="10" fillId="0" borderId="25" xfId="0" applyFont="1" applyBorder="1"/>
    <xf numFmtId="0" fontId="10" fillId="0" borderId="23" xfId="0" applyFont="1" applyBorder="1"/>
    <xf numFmtId="0" fontId="10" fillId="0" borderId="29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38" xfId="0" applyFont="1" applyBorder="1"/>
    <xf numFmtId="0" fontId="10" fillId="0" borderId="30" xfId="0" applyFont="1" applyBorder="1"/>
    <xf numFmtId="0" fontId="10" fillId="0" borderId="16" xfId="0" applyFont="1" applyBorder="1"/>
    <xf numFmtId="0" fontId="10" fillId="0" borderId="31" xfId="0" applyFont="1" applyBorder="1"/>
    <xf numFmtId="0" fontId="10" fillId="0" borderId="24" xfId="0" applyFont="1" applyBorder="1"/>
    <xf numFmtId="0" fontId="10" fillId="0" borderId="13" xfId="0" applyFont="1" applyBorder="1"/>
    <xf numFmtId="0" fontId="10" fillId="0" borderId="25" xfId="0" applyFont="1" applyBorder="1"/>
    <xf numFmtId="0" fontId="10" fillId="0" borderId="22" xfId="0" applyFont="1" applyBorder="1"/>
    <xf numFmtId="0" fontId="10" fillId="0" borderId="14" xfId="0" applyFont="1" applyBorder="1"/>
    <xf numFmtId="0" fontId="10" fillId="0" borderId="23" xfId="0" applyFont="1" applyBorder="1"/>
    <xf numFmtId="0" fontId="10" fillId="0" borderId="6" xfId="0" applyFont="1" applyBorder="1"/>
    <xf numFmtId="0" fontId="10" fillId="0" borderId="8" xfId="0" applyFont="1" applyBorder="1"/>
    <xf numFmtId="0" fontId="0" fillId="0" borderId="18" xfId="0" applyFont="1" applyBorder="1"/>
    <xf numFmtId="0" fontId="10" fillId="0" borderId="22" xfId="0" applyFont="1" applyBorder="1"/>
    <xf numFmtId="0" fontId="10" fillId="0" borderId="14" xfId="0" applyFont="1" applyBorder="1"/>
    <xf numFmtId="0" fontId="10" fillId="0" borderId="15" xfId="0" applyFont="1" applyBorder="1"/>
    <xf numFmtId="0" fontId="0" fillId="0" borderId="18" xfId="0" applyFont="1" applyBorder="1"/>
    <xf numFmtId="0" fontId="10" fillId="0" borderId="24" xfId="0" applyFont="1" applyBorder="1"/>
    <xf numFmtId="0" fontId="10" fillId="0" borderId="13" xfId="0" applyFont="1" applyBorder="1"/>
    <xf numFmtId="0" fontId="10" fillId="0" borderId="25" xfId="0" applyFont="1" applyBorder="1"/>
    <xf numFmtId="0" fontId="10" fillId="0" borderId="23" xfId="0" applyFont="1" applyBorder="1"/>
    <xf numFmtId="0" fontId="10" fillId="0" borderId="29" xfId="0" applyFont="1" applyBorder="1"/>
    <xf numFmtId="0" fontId="10" fillId="0" borderId="6" xfId="0" applyFont="1" applyBorder="1"/>
    <xf numFmtId="0" fontId="10" fillId="0" borderId="8" xfId="0" applyFont="1" applyBorder="1"/>
    <xf numFmtId="164" fontId="10" fillId="0" borderId="19" xfId="0" applyNumberFormat="1" applyFont="1" applyBorder="1"/>
    <xf numFmtId="0" fontId="13" fillId="0" borderId="21" xfId="0" applyFont="1" applyBorder="1"/>
    <xf numFmtId="49" fontId="11" fillId="0" borderId="22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46" xfId="0" applyFont="1" applyBorder="1"/>
    <xf numFmtId="0" fontId="11" fillId="0" borderId="47" xfId="0" applyFont="1" applyBorder="1"/>
    <xf numFmtId="0" fontId="11" fillId="0" borderId="39" xfId="0" applyFont="1" applyBorder="1"/>
    <xf numFmtId="0" fontId="11" fillId="0" borderId="28" xfId="0" applyFont="1" applyBorder="1"/>
    <xf numFmtId="0" fontId="11" fillId="0" borderId="26" xfId="0" applyFont="1" applyBorder="1"/>
    <xf numFmtId="0" fontId="10" fillId="0" borderId="29" xfId="0" applyFont="1" applyBorder="1"/>
    <xf numFmtId="0" fontId="10" fillId="0" borderId="22" xfId="0" applyFont="1" applyBorder="1"/>
    <xf numFmtId="0" fontId="10" fillId="0" borderId="14" xfId="0" applyFont="1" applyBorder="1"/>
    <xf numFmtId="0" fontId="10" fillId="0" borderId="23" xfId="0" applyFont="1" applyBorder="1"/>
    <xf numFmtId="0" fontId="10" fillId="0" borderId="30" xfId="0" applyFont="1" applyBorder="1"/>
    <xf numFmtId="0" fontId="10" fillId="0" borderId="16" xfId="0" applyFont="1" applyBorder="1"/>
    <xf numFmtId="0" fontId="10" fillId="0" borderId="31" xfId="0" applyFont="1" applyBorder="1"/>
    <xf numFmtId="0" fontId="0" fillId="0" borderId="15" xfId="0" applyBorder="1"/>
    <xf numFmtId="0" fontId="10" fillId="0" borderId="22" xfId="0" applyFont="1" applyBorder="1"/>
    <xf numFmtId="0" fontId="10" fillId="0" borderId="14" xfId="0" applyFont="1" applyBorder="1"/>
    <xf numFmtId="0" fontId="10" fillId="0" borderId="1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0" fillId="0" borderId="1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0" fillId="0" borderId="24" xfId="0" applyFont="1" applyBorder="1"/>
    <xf numFmtId="0" fontId="10" fillId="0" borderId="13" xfId="0" applyFont="1" applyBorder="1"/>
    <xf numFmtId="0" fontId="10" fillId="0" borderId="25" xfId="0" applyFont="1" applyBorder="1"/>
    <xf numFmtId="0" fontId="3" fillId="0" borderId="7" xfId="0" applyFont="1" applyBorder="1"/>
    <xf numFmtId="0" fontId="10" fillId="0" borderId="23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10" fillId="0" borderId="29" xfId="0" applyFont="1" applyBorder="1"/>
    <xf numFmtId="0" fontId="10" fillId="0" borderId="6" xfId="0" applyFont="1" applyBorder="1"/>
    <xf numFmtId="0" fontId="10" fillId="0" borderId="8" xfId="0" applyFont="1" applyBorder="1"/>
    <xf numFmtId="0" fontId="1" fillId="0" borderId="27" xfId="0" applyFont="1" applyBorder="1"/>
    <xf numFmtId="0" fontId="1" fillId="0" borderId="28" xfId="0" applyFont="1" applyBorder="1"/>
    <xf numFmtId="0" fontId="10" fillId="0" borderId="38" xfId="0" applyFont="1" applyBorder="1"/>
    <xf numFmtId="0" fontId="10" fillId="0" borderId="30" xfId="0" applyFont="1" applyBorder="1"/>
    <xf numFmtId="0" fontId="10" fillId="0" borderId="16" xfId="0" applyFont="1" applyBorder="1"/>
    <xf numFmtId="0" fontId="10" fillId="0" borderId="3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3"/>
  <sheetViews>
    <sheetView tabSelected="1" view="pageLayout" zoomScale="110" zoomScalePageLayoutView="110" workbookViewId="0">
      <selection activeCell="A127" sqref="A127:I127"/>
    </sheetView>
  </sheetViews>
  <sheetFormatPr defaultRowHeight="15" x14ac:dyDescent="0.25"/>
  <cols>
    <col min="1" max="1" width="15.28515625" customWidth="1"/>
    <col min="2" max="2" width="8.28515625" customWidth="1"/>
    <col min="3" max="3" width="7.28515625" customWidth="1"/>
    <col min="4" max="4" width="30.5703125" customWidth="1"/>
    <col min="5" max="5" width="6.140625" customWidth="1"/>
    <col min="6" max="6" width="6.5703125" customWidth="1"/>
    <col min="7" max="7" width="7" customWidth="1"/>
    <col min="8" max="8" width="7.42578125" customWidth="1"/>
    <col min="9" max="9" width="9" bestFit="1" customWidth="1"/>
    <col min="10" max="10" width="6.42578125" customWidth="1"/>
    <col min="11" max="11" width="6.140625" customWidth="1"/>
    <col min="12" max="12" width="7.28515625" customWidth="1"/>
    <col min="13" max="13" width="6.5703125" customWidth="1"/>
    <col min="14" max="14" width="7.7109375" customWidth="1"/>
  </cols>
  <sheetData>
    <row r="1" spans="1:16" ht="15.75" x14ac:dyDescent="0.25">
      <c r="A1" s="1" t="s">
        <v>0</v>
      </c>
      <c r="B1" s="3"/>
      <c r="C1" s="3"/>
      <c r="D1" s="3"/>
      <c r="E1" s="3" t="s">
        <v>113</v>
      </c>
      <c r="F1" s="1"/>
      <c r="G1" s="1"/>
      <c r="H1" s="1"/>
      <c r="I1" s="1"/>
    </row>
    <row r="2" spans="1:16" ht="15.75" x14ac:dyDescent="0.25">
      <c r="A2" s="1" t="s">
        <v>99</v>
      </c>
      <c r="B2" s="3"/>
      <c r="C2" s="3"/>
      <c r="D2" s="3"/>
      <c r="E2" s="3"/>
      <c r="F2" s="1"/>
      <c r="G2" s="1"/>
      <c r="H2" s="1"/>
      <c r="I2" s="1"/>
    </row>
    <row r="3" spans="1:16" ht="15.75" x14ac:dyDescent="0.25">
      <c r="A3" s="1" t="s">
        <v>53</v>
      </c>
      <c r="B3" s="3"/>
      <c r="C3" s="3"/>
      <c r="D3" s="3"/>
      <c r="E3" s="3" t="s">
        <v>114</v>
      </c>
      <c r="F3" s="1"/>
      <c r="G3" s="1"/>
      <c r="H3" s="1"/>
      <c r="I3" s="1"/>
    </row>
    <row r="4" spans="1:16" ht="15.75" x14ac:dyDescent="0.25">
      <c r="A4" s="1" t="s">
        <v>173</v>
      </c>
      <c r="B4" s="3"/>
      <c r="C4" s="3"/>
      <c r="D4" s="3"/>
      <c r="E4" s="3" t="s">
        <v>115</v>
      </c>
      <c r="F4" s="1"/>
      <c r="G4" s="1"/>
      <c r="H4" s="1"/>
      <c r="I4" s="1"/>
    </row>
    <row r="5" spans="1:16" x14ac:dyDescent="0.25">
      <c r="E5" s="1"/>
      <c r="F5" s="1"/>
      <c r="G5" s="1"/>
      <c r="H5" s="1"/>
      <c r="I5" s="1"/>
    </row>
    <row r="6" spans="1:16" ht="18.75" x14ac:dyDescent="0.3">
      <c r="D6" s="2" t="s">
        <v>61</v>
      </c>
      <c r="E6" s="2"/>
      <c r="F6" s="2"/>
      <c r="G6" s="2"/>
      <c r="H6" s="2"/>
      <c r="I6" s="2"/>
      <c r="J6" s="2"/>
      <c r="K6" s="2"/>
      <c r="L6" s="2"/>
      <c r="M6" s="2"/>
    </row>
    <row r="7" spans="1:16" ht="19.5" thickBot="1" x14ac:dyDescent="0.35">
      <c r="D7" s="2" t="s">
        <v>174</v>
      </c>
      <c r="E7" s="2"/>
      <c r="F7" s="2"/>
      <c r="G7" s="2"/>
      <c r="H7" s="2"/>
      <c r="I7" s="2"/>
      <c r="J7" s="2"/>
      <c r="K7" s="2"/>
      <c r="L7" s="2"/>
      <c r="M7" s="2"/>
      <c r="N7" s="4"/>
      <c r="O7" s="4"/>
      <c r="P7" s="4"/>
    </row>
    <row r="8" spans="1:16" ht="15.75" x14ac:dyDescent="0.25">
      <c r="A8" s="172" t="s">
        <v>62</v>
      </c>
      <c r="B8" s="8" t="s">
        <v>60</v>
      </c>
      <c r="C8" s="9"/>
      <c r="D8" s="10"/>
      <c r="E8" s="154" t="s">
        <v>1</v>
      </c>
      <c r="F8" s="155"/>
      <c r="G8" s="155"/>
      <c r="H8" s="155"/>
      <c r="I8" s="170"/>
      <c r="J8" s="154" t="s">
        <v>59</v>
      </c>
      <c r="K8" s="155"/>
      <c r="L8" s="155"/>
      <c r="M8" s="155"/>
      <c r="N8" s="156"/>
      <c r="O8" s="4"/>
      <c r="P8" s="4"/>
    </row>
    <row r="9" spans="1:16" ht="15.75" thickBot="1" x14ac:dyDescent="0.3">
      <c r="A9" s="173"/>
      <c r="B9" s="11"/>
      <c r="C9" s="12"/>
      <c r="D9" s="13"/>
      <c r="E9" s="5" t="s">
        <v>6</v>
      </c>
      <c r="F9" s="5" t="s">
        <v>2</v>
      </c>
      <c r="G9" s="5" t="s">
        <v>3</v>
      </c>
      <c r="H9" s="5" t="s">
        <v>4</v>
      </c>
      <c r="I9" s="5" t="s">
        <v>5</v>
      </c>
      <c r="J9" s="5" t="s">
        <v>6</v>
      </c>
      <c r="K9" s="5" t="s">
        <v>2</v>
      </c>
      <c r="L9" s="5" t="s">
        <v>3</v>
      </c>
      <c r="M9" s="5" t="s">
        <v>4</v>
      </c>
      <c r="N9" s="5" t="s">
        <v>5</v>
      </c>
    </row>
    <row r="10" spans="1:16" x14ac:dyDescent="0.25">
      <c r="A10" s="1"/>
      <c r="B10" s="1"/>
      <c r="C10" s="1"/>
      <c r="D10" s="1"/>
      <c r="E10" s="1"/>
      <c r="F10" s="1" t="s">
        <v>7</v>
      </c>
      <c r="G10" s="1"/>
      <c r="H10" s="1"/>
      <c r="I10" s="1"/>
      <c r="J10" s="1"/>
    </row>
    <row r="11" spans="1:16" ht="15.75" thickBot="1" x14ac:dyDescent="0.3">
      <c r="A11" s="6"/>
      <c r="B11" s="15">
        <v>0.22</v>
      </c>
      <c r="C11" s="6"/>
      <c r="D11" s="16" t="s">
        <v>8</v>
      </c>
      <c r="E11" s="16"/>
      <c r="F11" s="6"/>
      <c r="G11" s="6"/>
      <c r="H11" s="6"/>
      <c r="I11" s="17"/>
      <c r="J11" s="6"/>
      <c r="K11" s="6"/>
      <c r="L11" s="6"/>
      <c r="M11" s="6"/>
      <c r="N11" s="6"/>
      <c r="O11" s="14"/>
    </row>
    <row r="12" spans="1:16" x14ac:dyDescent="0.25">
      <c r="A12" s="18" t="s">
        <v>37</v>
      </c>
      <c r="B12" s="19" t="s">
        <v>42</v>
      </c>
      <c r="C12" s="20"/>
      <c r="D12" s="21"/>
      <c r="E12" s="22">
        <v>50</v>
      </c>
      <c r="F12" s="23">
        <v>4.9000000000000004</v>
      </c>
      <c r="G12" s="23">
        <v>9</v>
      </c>
      <c r="H12" s="23">
        <v>18.8</v>
      </c>
      <c r="I12" s="24">
        <v>103.53</v>
      </c>
      <c r="J12" s="22">
        <v>75</v>
      </c>
      <c r="K12" s="23">
        <v>7.35</v>
      </c>
      <c r="L12" s="23">
        <v>13.5</v>
      </c>
      <c r="M12" s="23">
        <v>28.2</v>
      </c>
      <c r="N12" s="24">
        <v>155.29</v>
      </c>
      <c r="O12" s="14"/>
    </row>
    <row r="13" spans="1:16" x14ac:dyDescent="0.25">
      <c r="A13" s="18" t="s">
        <v>28</v>
      </c>
      <c r="B13" s="95" t="s">
        <v>122</v>
      </c>
      <c r="C13" s="96"/>
      <c r="D13" s="103"/>
      <c r="E13" s="25">
        <v>130</v>
      </c>
      <c r="F13" s="26">
        <v>3.9</v>
      </c>
      <c r="G13" s="27">
        <v>3.9</v>
      </c>
      <c r="H13" s="26">
        <v>18.98</v>
      </c>
      <c r="I13" s="28">
        <v>126</v>
      </c>
      <c r="J13" s="25">
        <v>150</v>
      </c>
      <c r="K13" s="26">
        <v>4.5</v>
      </c>
      <c r="L13" s="27">
        <v>4.5</v>
      </c>
      <c r="M13" s="26">
        <v>21.9</v>
      </c>
      <c r="N13" s="28">
        <v>145.4</v>
      </c>
      <c r="O13" s="14"/>
    </row>
    <row r="14" spans="1:16" x14ac:dyDescent="0.25">
      <c r="A14" s="18" t="s">
        <v>28</v>
      </c>
      <c r="B14" s="95" t="s">
        <v>29</v>
      </c>
      <c r="C14" s="96"/>
      <c r="D14" s="103"/>
      <c r="E14" s="25">
        <v>200</v>
      </c>
      <c r="F14" s="26">
        <v>0.2</v>
      </c>
      <c r="G14" s="27">
        <v>0.06</v>
      </c>
      <c r="H14" s="26">
        <v>15</v>
      </c>
      <c r="I14" s="28">
        <v>56</v>
      </c>
      <c r="J14" s="25">
        <v>200</v>
      </c>
      <c r="K14" s="26">
        <v>0.2</v>
      </c>
      <c r="L14" s="27">
        <v>0.06</v>
      </c>
      <c r="M14" s="26">
        <v>15</v>
      </c>
      <c r="N14" s="28">
        <v>56</v>
      </c>
      <c r="O14" s="14"/>
    </row>
    <row r="15" spans="1:16" x14ac:dyDescent="0.25">
      <c r="A15" s="29" t="s">
        <v>49</v>
      </c>
      <c r="B15" s="95" t="s">
        <v>76</v>
      </c>
      <c r="C15" s="96"/>
      <c r="D15" s="103"/>
      <c r="E15" s="25">
        <v>20</v>
      </c>
      <c r="F15" s="26">
        <v>1.38</v>
      </c>
      <c r="G15" s="26">
        <v>1.74</v>
      </c>
      <c r="H15" s="26" t="s">
        <v>82</v>
      </c>
      <c r="I15" s="28">
        <v>21.6</v>
      </c>
      <c r="J15" s="25">
        <v>30</v>
      </c>
      <c r="K15" s="26">
        <v>2.34</v>
      </c>
      <c r="L15" s="26">
        <v>2.4</v>
      </c>
      <c r="M15" s="26">
        <v>0</v>
      </c>
      <c r="N15" s="28">
        <v>31.5</v>
      </c>
      <c r="O15" s="14"/>
    </row>
    <row r="16" spans="1:16" x14ac:dyDescent="0.25">
      <c r="A16" s="30"/>
      <c r="B16" s="31" t="s">
        <v>34</v>
      </c>
      <c r="C16" s="26"/>
      <c r="D16" s="28"/>
      <c r="E16" s="25">
        <v>20</v>
      </c>
      <c r="F16" s="26">
        <v>1.32</v>
      </c>
      <c r="G16" s="26">
        <v>0.24</v>
      </c>
      <c r="H16" s="26">
        <v>6.84</v>
      </c>
      <c r="I16" s="28">
        <v>36.200000000000003</v>
      </c>
      <c r="J16" s="25">
        <v>20</v>
      </c>
      <c r="K16" s="26">
        <v>1.32</v>
      </c>
      <c r="L16" s="26">
        <v>0.24</v>
      </c>
      <c r="M16" s="26">
        <v>6.84</v>
      </c>
      <c r="N16" s="28">
        <v>36.200000000000003</v>
      </c>
      <c r="O16" s="14"/>
    </row>
    <row r="17" spans="1:15" ht="15.75" thickBot="1" x14ac:dyDescent="0.3">
      <c r="A17" s="18"/>
      <c r="B17" s="100" t="s">
        <v>27</v>
      </c>
      <c r="C17" s="101"/>
      <c r="D17" s="102"/>
      <c r="E17" s="32">
        <v>40</v>
      </c>
      <c r="F17" s="33">
        <v>3.4</v>
      </c>
      <c r="G17" s="33">
        <v>0.4</v>
      </c>
      <c r="H17" s="33">
        <v>22</v>
      </c>
      <c r="I17" s="34">
        <v>114</v>
      </c>
      <c r="J17" s="35" t="s">
        <v>123</v>
      </c>
      <c r="K17" s="33">
        <v>4.25</v>
      </c>
      <c r="L17" s="33">
        <v>0.5</v>
      </c>
      <c r="M17" s="33">
        <v>27.5</v>
      </c>
      <c r="N17" s="34">
        <v>142.5</v>
      </c>
      <c r="O17" s="14"/>
    </row>
    <row r="18" spans="1:15" x14ac:dyDescent="0.25">
      <c r="A18" s="36"/>
      <c r="B18" s="157" t="s">
        <v>124</v>
      </c>
      <c r="C18" s="157"/>
      <c r="D18" s="157"/>
      <c r="E18" s="37"/>
      <c r="F18" s="37">
        <f>SUM(F12:F17)</f>
        <v>15.1</v>
      </c>
      <c r="G18" s="37">
        <f>SUM(G12:G17)</f>
        <v>15.340000000000002</v>
      </c>
      <c r="H18" s="37">
        <f>SUM(H12:H17)</f>
        <v>81.62</v>
      </c>
      <c r="I18" s="37">
        <f>SUM(I12:I17)</f>
        <v>457.33</v>
      </c>
      <c r="J18" s="37"/>
      <c r="K18" s="37">
        <f>SUM(K12:K17)</f>
        <v>19.96</v>
      </c>
      <c r="L18" s="37">
        <f>SUM(L12:L17)</f>
        <v>21.199999999999996</v>
      </c>
      <c r="M18" s="37">
        <f>SUM(M12:M17)</f>
        <v>99.44</v>
      </c>
      <c r="N18" s="37">
        <f>SUM(N12:N17)</f>
        <v>566.89</v>
      </c>
      <c r="O18" s="14"/>
    </row>
    <row r="19" spans="1:15" ht="15.75" thickBot="1" x14ac:dyDescent="0.3">
      <c r="A19" s="6"/>
      <c r="B19" s="38">
        <v>0.34899999999999998</v>
      </c>
      <c r="C19" s="6"/>
      <c r="D19" s="16" t="s">
        <v>9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14"/>
    </row>
    <row r="20" spans="1:15" x14ac:dyDescent="0.25">
      <c r="A20" s="18" t="s">
        <v>116</v>
      </c>
      <c r="B20" s="104" t="s">
        <v>117</v>
      </c>
      <c r="C20" s="105"/>
      <c r="D20" s="106"/>
      <c r="E20" s="22">
        <v>50</v>
      </c>
      <c r="F20" s="23">
        <v>1.2</v>
      </c>
      <c r="G20" s="23">
        <v>2.5</v>
      </c>
      <c r="H20" s="23">
        <v>5.7</v>
      </c>
      <c r="I20" s="24">
        <v>51</v>
      </c>
      <c r="J20" s="22">
        <v>75</v>
      </c>
      <c r="K20" s="23">
        <v>1.8</v>
      </c>
      <c r="L20" s="23">
        <v>3.75</v>
      </c>
      <c r="M20" s="23">
        <v>8.5500000000000007</v>
      </c>
      <c r="N20" s="24">
        <v>76.5</v>
      </c>
      <c r="O20" s="14"/>
    </row>
    <row r="21" spans="1:15" x14ac:dyDescent="0.25">
      <c r="A21" s="18" t="s">
        <v>91</v>
      </c>
      <c r="B21" s="108" t="s">
        <v>125</v>
      </c>
      <c r="C21" s="109"/>
      <c r="D21" s="110"/>
      <c r="E21" s="40">
        <v>200</v>
      </c>
      <c r="F21" s="36">
        <v>5.2</v>
      </c>
      <c r="G21" s="36">
        <v>5</v>
      </c>
      <c r="H21" s="36">
        <v>17.8</v>
      </c>
      <c r="I21" s="41">
        <v>138</v>
      </c>
      <c r="J21" s="40">
        <v>200</v>
      </c>
      <c r="K21" s="36">
        <v>5.2</v>
      </c>
      <c r="L21" s="36">
        <v>5</v>
      </c>
      <c r="M21" s="36">
        <v>17.8</v>
      </c>
      <c r="N21" s="41">
        <v>138</v>
      </c>
      <c r="O21" s="14"/>
    </row>
    <row r="22" spans="1:15" x14ac:dyDescent="0.25">
      <c r="A22" s="18" t="s">
        <v>52</v>
      </c>
      <c r="B22" s="108" t="s">
        <v>74</v>
      </c>
      <c r="C22" s="109"/>
      <c r="D22" s="110"/>
      <c r="E22" s="25" t="s">
        <v>119</v>
      </c>
      <c r="F22" s="26">
        <v>14.25</v>
      </c>
      <c r="G22" s="26">
        <v>26.12</v>
      </c>
      <c r="H22" s="26">
        <v>6.37</v>
      </c>
      <c r="I22" s="28">
        <v>317</v>
      </c>
      <c r="J22" s="25" t="s">
        <v>126</v>
      </c>
      <c r="K22" s="26">
        <v>18.809999999999999</v>
      </c>
      <c r="L22" s="26">
        <v>34</v>
      </c>
      <c r="M22" s="26">
        <v>8.4</v>
      </c>
      <c r="N22" s="28">
        <v>419</v>
      </c>
      <c r="O22" s="14"/>
    </row>
    <row r="23" spans="1:15" x14ac:dyDescent="0.25">
      <c r="A23" s="18" t="s">
        <v>55</v>
      </c>
      <c r="B23" s="95" t="s">
        <v>58</v>
      </c>
      <c r="C23" s="96"/>
      <c r="D23" s="103"/>
      <c r="E23" s="25">
        <v>100</v>
      </c>
      <c r="F23" s="26">
        <v>3.4</v>
      </c>
      <c r="G23" s="26">
        <v>2.9</v>
      </c>
      <c r="H23" s="26">
        <v>20.2</v>
      </c>
      <c r="I23" s="28">
        <v>121.5</v>
      </c>
      <c r="J23" s="25">
        <v>130</v>
      </c>
      <c r="K23" s="26">
        <v>4.42</v>
      </c>
      <c r="L23" s="26">
        <v>3.8</v>
      </c>
      <c r="M23" s="26">
        <v>26.26</v>
      </c>
      <c r="N23" s="28">
        <v>158</v>
      </c>
      <c r="O23" s="14"/>
    </row>
    <row r="24" spans="1:15" x14ac:dyDescent="0.25">
      <c r="A24" s="18"/>
      <c r="B24" s="108" t="s">
        <v>40</v>
      </c>
      <c r="C24" s="109"/>
      <c r="D24" s="110"/>
      <c r="E24" s="25">
        <v>200</v>
      </c>
      <c r="F24" s="26">
        <v>0</v>
      </c>
      <c r="G24" s="26">
        <v>0</v>
      </c>
      <c r="H24" s="26">
        <v>24</v>
      </c>
      <c r="I24" s="28">
        <v>108</v>
      </c>
      <c r="J24" s="25">
        <v>200</v>
      </c>
      <c r="K24" s="26">
        <v>0</v>
      </c>
      <c r="L24" s="26">
        <v>0</v>
      </c>
      <c r="M24" s="26">
        <v>24</v>
      </c>
      <c r="N24" s="28">
        <v>108</v>
      </c>
      <c r="O24" s="14"/>
    </row>
    <row r="25" spans="1:15" ht="15.75" thickBot="1" x14ac:dyDescent="0.3">
      <c r="A25" s="18"/>
      <c r="B25" s="42" t="s">
        <v>34</v>
      </c>
      <c r="C25" s="43"/>
      <c r="D25" s="44"/>
      <c r="E25" s="35" t="s">
        <v>84</v>
      </c>
      <c r="F25" s="33">
        <v>2.31</v>
      </c>
      <c r="G25" s="33">
        <v>0.42</v>
      </c>
      <c r="H25" s="33">
        <v>11.97</v>
      </c>
      <c r="I25" s="34">
        <v>63.35</v>
      </c>
      <c r="J25" s="35" t="s">
        <v>84</v>
      </c>
      <c r="K25" s="33">
        <v>2.31</v>
      </c>
      <c r="L25" s="33">
        <v>0.42</v>
      </c>
      <c r="M25" s="33">
        <v>11.97</v>
      </c>
      <c r="N25" s="34">
        <v>63.35</v>
      </c>
      <c r="O25" s="14"/>
    </row>
    <row r="26" spans="1:15" x14ac:dyDescent="0.25">
      <c r="A26" s="36"/>
      <c r="B26" s="152" t="s">
        <v>127</v>
      </c>
      <c r="C26" s="152"/>
      <c r="D26" s="153"/>
      <c r="E26" s="45"/>
      <c r="F26" s="45">
        <f>SUM(F20:F25)</f>
        <v>26.359999999999996</v>
      </c>
      <c r="G26" s="45">
        <f>SUM(G20:G25)</f>
        <v>36.940000000000005</v>
      </c>
      <c r="H26" s="45">
        <f>SUM(H20:H25)</f>
        <v>86.039999999999992</v>
      </c>
      <c r="I26" s="45">
        <f>SUM(I20:I25)</f>
        <v>798.85</v>
      </c>
      <c r="J26" s="45"/>
      <c r="K26" s="45">
        <f>SUM(K20:K25)</f>
        <v>32.54</v>
      </c>
      <c r="L26" s="45">
        <f>SUM(L20:L25)</f>
        <v>46.97</v>
      </c>
      <c r="M26" s="45">
        <f>SUM(M20:M25)</f>
        <v>96.98</v>
      </c>
      <c r="N26" s="45">
        <f>SUM(N20:N25)</f>
        <v>962.85</v>
      </c>
      <c r="O26" s="14"/>
    </row>
    <row r="27" spans="1:15" ht="15.75" thickBot="1" x14ac:dyDescent="0.3">
      <c r="A27" s="6"/>
      <c r="B27" s="46">
        <v>0.122</v>
      </c>
      <c r="C27" s="6"/>
      <c r="D27" s="16" t="s">
        <v>10</v>
      </c>
      <c r="E27" s="16"/>
      <c r="F27" s="6"/>
      <c r="G27" s="6"/>
      <c r="H27" s="6"/>
      <c r="I27" s="6"/>
      <c r="J27" s="6"/>
      <c r="K27" s="6"/>
      <c r="L27" s="6"/>
      <c r="M27" s="6"/>
      <c r="N27" s="6"/>
      <c r="O27" s="14"/>
    </row>
    <row r="28" spans="1:15" x14ac:dyDescent="0.25">
      <c r="A28" s="18"/>
      <c r="B28" s="104" t="s">
        <v>48</v>
      </c>
      <c r="C28" s="105"/>
      <c r="D28" s="106"/>
      <c r="E28" s="22">
        <v>60</v>
      </c>
      <c r="F28" s="23">
        <v>19.3</v>
      </c>
      <c r="G28" s="23">
        <v>18</v>
      </c>
      <c r="H28" s="23">
        <v>30</v>
      </c>
      <c r="I28" s="47">
        <v>144</v>
      </c>
      <c r="J28" s="22">
        <v>60</v>
      </c>
      <c r="K28" s="23">
        <v>19.3</v>
      </c>
      <c r="L28" s="23">
        <v>18</v>
      </c>
      <c r="M28" s="23">
        <v>30</v>
      </c>
      <c r="N28" s="24">
        <v>144</v>
      </c>
      <c r="O28" s="14"/>
    </row>
    <row r="29" spans="1:15" x14ac:dyDescent="0.25">
      <c r="A29" s="18"/>
      <c r="B29" s="48" t="s">
        <v>36</v>
      </c>
      <c r="C29" s="49"/>
      <c r="D29" s="49"/>
      <c r="E29" s="50">
        <v>125</v>
      </c>
      <c r="F29" s="51">
        <v>3.68</v>
      </c>
      <c r="G29" s="51">
        <v>4</v>
      </c>
      <c r="H29" s="51">
        <v>5.12</v>
      </c>
      <c r="I29" s="52">
        <v>71.12</v>
      </c>
      <c r="J29" s="50">
        <v>125</v>
      </c>
      <c r="K29" s="51">
        <v>3.68</v>
      </c>
      <c r="L29" s="51">
        <v>4</v>
      </c>
      <c r="M29" s="51">
        <v>5.12</v>
      </c>
      <c r="N29" s="53">
        <v>71.12</v>
      </c>
      <c r="O29" s="14"/>
    </row>
    <row r="30" spans="1:15" ht="15.75" thickBot="1" x14ac:dyDescent="0.3">
      <c r="A30" s="18"/>
      <c r="B30" s="42" t="s">
        <v>33</v>
      </c>
      <c r="C30" s="43"/>
      <c r="D30" s="44"/>
      <c r="E30" s="32">
        <v>200</v>
      </c>
      <c r="F30" s="54">
        <v>0.8</v>
      </c>
      <c r="G30" s="33">
        <v>0.8</v>
      </c>
      <c r="H30" s="33">
        <v>19.600000000000001</v>
      </c>
      <c r="I30" s="34">
        <v>90</v>
      </c>
      <c r="J30" s="32">
        <v>200</v>
      </c>
      <c r="K30" s="54">
        <v>0.8</v>
      </c>
      <c r="L30" s="33">
        <v>0.8</v>
      </c>
      <c r="M30" s="33">
        <v>19.600000000000001</v>
      </c>
      <c r="N30" s="34">
        <v>90</v>
      </c>
      <c r="O30" s="14"/>
    </row>
    <row r="31" spans="1:15" x14ac:dyDescent="0.25">
      <c r="A31" s="36"/>
      <c r="B31" s="158" t="s">
        <v>11</v>
      </c>
      <c r="C31" s="159"/>
      <c r="D31" s="160"/>
      <c r="E31" s="37"/>
      <c r="F31" s="37">
        <f ca="1">SUM(F28:F140)</f>
        <v>8.6</v>
      </c>
      <c r="G31" s="37">
        <f ca="1">SUM(G28:G140)</f>
        <v>11.120000000000001</v>
      </c>
      <c r="H31" s="37">
        <f ca="1">SUM(H28:H140)</f>
        <v>37.9</v>
      </c>
      <c r="I31" s="37">
        <f ca="1">SUM(I28:I140)</f>
        <v>286</v>
      </c>
      <c r="J31" s="37"/>
      <c r="K31" s="37">
        <f ca="1">SUM(K28:K140)</f>
        <v>8.6</v>
      </c>
      <c r="L31" s="37">
        <f ca="1">SUM(L28:L140)</f>
        <v>11.120000000000001</v>
      </c>
      <c r="M31" s="37">
        <f ca="1">SUM(M28:M140)</f>
        <v>37.9</v>
      </c>
      <c r="N31" s="37">
        <f ca="1">SUM(N28:N140)</f>
        <v>286</v>
      </c>
      <c r="O31" s="14"/>
    </row>
    <row r="32" spans="1:15" x14ac:dyDescent="0.25">
      <c r="A32" s="36"/>
      <c r="B32" s="161" t="s">
        <v>13</v>
      </c>
      <c r="C32" s="162"/>
      <c r="D32" s="163"/>
      <c r="E32" s="96"/>
      <c r="F32" s="96">
        <f ca="1">SUM(F18+F26+F31)</f>
        <v>51.750000000000007</v>
      </c>
      <c r="G32" s="96">
        <f ca="1">SUM(G18+G26+G31)</f>
        <v>66.09</v>
      </c>
      <c r="H32" s="96">
        <f ca="1">SUM(H18+H26+H31)</f>
        <v>205.62</v>
      </c>
      <c r="I32" s="96">
        <f ca="1">SUM(I18+I26+I31)</f>
        <v>1554.58</v>
      </c>
      <c r="J32" s="96"/>
      <c r="K32" s="96">
        <f ca="1">SUM(K18+K26+K31)</f>
        <v>64.77</v>
      </c>
      <c r="L32" s="96">
        <f ca="1">SUM(L18+L26+L31)</f>
        <v>85.64</v>
      </c>
      <c r="M32" s="96">
        <f ca="1">SUM(M18+M26+M31)</f>
        <v>237</v>
      </c>
      <c r="N32" s="96">
        <f ca="1">SUM(N18+N26+N31)</f>
        <v>1861.3400000000001</v>
      </c>
      <c r="O32" s="14"/>
    </row>
    <row r="33" spans="1:15" x14ac:dyDescent="0.25">
      <c r="A33" s="36"/>
      <c r="B33" s="164" t="s">
        <v>12</v>
      </c>
      <c r="C33" s="165"/>
      <c r="D33" s="166"/>
      <c r="E33" s="55"/>
      <c r="F33" s="55">
        <v>12.1</v>
      </c>
      <c r="G33" s="55">
        <v>30</v>
      </c>
      <c r="H33" s="55">
        <v>55.1</v>
      </c>
      <c r="I33" s="55"/>
      <c r="J33" s="55"/>
      <c r="K33" s="55">
        <v>11.8</v>
      </c>
      <c r="L33" s="55">
        <v>30.1</v>
      </c>
      <c r="M33" s="55">
        <v>55</v>
      </c>
      <c r="N33" s="55"/>
      <c r="O33" s="14"/>
    </row>
    <row r="34" spans="1:15" x14ac:dyDescent="0.25">
      <c r="A34" s="6"/>
      <c r="B34" s="6"/>
      <c r="C34" s="6"/>
      <c r="D34" s="6"/>
      <c r="E34" s="6"/>
      <c r="F34" s="6"/>
      <c r="G34" s="6"/>
      <c r="H34" s="1" t="s">
        <v>14</v>
      </c>
      <c r="I34" s="1"/>
      <c r="J34" s="6"/>
      <c r="K34" s="6"/>
      <c r="L34" s="6"/>
      <c r="M34" s="6"/>
      <c r="N34" s="6"/>
      <c r="O34" s="14"/>
    </row>
    <row r="35" spans="1:15" ht="15.75" thickBot="1" x14ac:dyDescent="0.3">
      <c r="A35" s="6"/>
      <c r="B35" s="38">
        <v>0.20599999999999999</v>
      </c>
      <c r="C35" s="6"/>
      <c r="D35" s="16" t="s">
        <v>8</v>
      </c>
      <c r="E35" s="16"/>
      <c r="F35" s="16"/>
      <c r="G35" s="6"/>
      <c r="H35" s="6"/>
      <c r="I35" s="6"/>
      <c r="J35" s="6"/>
      <c r="K35" s="6"/>
      <c r="L35" s="6"/>
      <c r="M35" s="6"/>
      <c r="N35" s="6"/>
      <c r="O35" s="14"/>
    </row>
    <row r="36" spans="1:15" x14ac:dyDescent="0.25">
      <c r="A36" s="18" t="s">
        <v>43</v>
      </c>
      <c r="B36" s="174" t="s">
        <v>87</v>
      </c>
      <c r="C36" s="175"/>
      <c r="D36" s="176"/>
      <c r="E36" s="22">
        <v>75</v>
      </c>
      <c r="F36" s="23">
        <v>11.02</v>
      </c>
      <c r="G36" s="23">
        <v>8.32</v>
      </c>
      <c r="H36" s="23">
        <v>5.92</v>
      </c>
      <c r="I36" s="24">
        <v>142.5</v>
      </c>
      <c r="J36" s="22">
        <v>100</v>
      </c>
      <c r="K36" s="23">
        <v>14.7</v>
      </c>
      <c r="L36" s="23">
        <v>11.09</v>
      </c>
      <c r="M36" s="23">
        <v>7.89</v>
      </c>
      <c r="N36" s="24">
        <v>190</v>
      </c>
      <c r="O36" s="14"/>
    </row>
    <row r="37" spans="1:15" x14ac:dyDescent="0.25">
      <c r="A37" s="18" t="s">
        <v>28</v>
      </c>
      <c r="B37" s="95" t="s">
        <v>97</v>
      </c>
      <c r="C37" s="96"/>
      <c r="D37" s="97"/>
      <c r="E37" s="25">
        <v>130</v>
      </c>
      <c r="F37" s="26">
        <v>3.9</v>
      </c>
      <c r="G37" s="26">
        <v>3.9</v>
      </c>
      <c r="H37" s="26">
        <v>18.98</v>
      </c>
      <c r="I37" s="29">
        <v>126</v>
      </c>
      <c r="J37" s="25">
        <v>150</v>
      </c>
      <c r="K37" s="26">
        <v>4.5</v>
      </c>
      <c r="L37" s="26">
        <v>4.5</v>
      </c>
      <c r="M37" s="26">
        <v>21.9</v>
      </c>
      <c r="N37" s="28">
        <v>145.4</v>
      </c>
      <c r="O37" s="14"/>
    </row>
    <row r="38" spans="1:15" x14ac:dyDescent="0.25">
      <c r="A38" s="18" t="s">
        <v>55</v>
      </c>
      <c r="B38" s="56" t="s">
        <v>41</v>
      </c>
      <c r="C38" s="36"/>
      <c r="D38" s="57"/>
      <c r="E38" s="25">
        <v>200</v>
      </c>
      <c r="F38" s="26">
        <v>3.6</v>
      </c>
      <c r="G38" s="26">
        <v>2.8</v>
      </c>
      <c r="H38" s="26">
        <v>23.4</v>
      </c>
      <c r="I38" s="28">
        <v>134</v>
      </c>
      <c r="J38" s="25">
        <v>200</v>
      </c>
      <c r="K38" s="26">
        <v>3.6</v>
      </c>
      <c r="L38" s="26">
        <v>2.8</v>
      </c>
      <c r="M38" s="26">
        <v>23.4</v>
      </c>
      <c r="N38" s="28">
        <v>134</v>
      </c>
      <c r="O38" s="14"/>
    </row>
    <row r="39" spans="1:15" ht="15.75" thickBot="1" x14ac:dyDescent="0.3">
      <c r="A39" s="18"/>
      <c r="B39" s="167" t="s">
        <v>34</v>
      </c>
      <c r="C39" s="168"/>
      <c r="D39" s="169"/>
      <c r="E39" s="32">
        <v>35</v>
      </c>
      <c r="F39" s="33">
        <v>2.31</v>
      </c>
      <c r="G39" s="33">
        <v>0.42</v>
      </c>
      <c r="H39" s="33">
        <v>11.97</v>
      </c>
      <c r="I39" s="34">
        <v>63.35</v>
      </c>
      <c r="J39" s="35" t="s">
        <v>54</v>
      </c>
      <c r="K39" s="33">
        <v>2.64</v>
      </c>
      <c r="L39" s="33">
        <v>0.48</v>
      </c>
      <c r="M39" s="33">
        <v>13.68</v>
      </c>
      <c r="N39" s="34">
        <v>72.400000000000006</v>
      </c>
      <c r="O39" s="14"/>
    </row>
    <row r="40" spans="1:15" x14ac:dyDescent="0.25">
      <c r="A40" s="36"/>
      <c r="B40" s="151" t="s">
        <v>128</v>
      </c>
      <c r="C40" s="152"/>
      <c r="D40" s="153"/>
      <c r="E40" s="45"/>
      <c r="F40" s="45">
        <f>SUM(F36:F39)</f>
        <v>20.83</v>
      </c>
      <c r="G40" s="45">
        <f>SUM(G36:G39)</f>
        <v>15.44</v>
      </c>
      <c r="H40" s="45">
        <f>SUM(H36:H39)</f>
        <v>60.269999999999996</v>
      </c>
      <c r="I40" s="45">
        <f>SUM(I36:I39)</f>
        <v>465.85</v>
      </c>
      <c r="J40" s="45"/>
      <c r="K40" s="45">
        <f>SUM(K36:K39)</f>
        <v>25.44</v>
      </c>
      <c r="L40" s="45">
        <f>SUM(L36:L39)</f>
        <v>18.87</v>
      </c>
      <c r="M40" s="45">
        <f>SUM(M36:M39)</f>
        <v>66.87</v>
      </c>
      <c r="N40" s="45">
        <f>SUM(N36:N39)</f>
        <v>541.79999999999995</v>
      </c>
      <c r="O40" s="14"/>
    </row>
    <row r="41" spans="1:15" ht="15.75" thickBot="1" x14ac:dyDescent="0.3">
      <c r="A41" s="6"/>
      <c r="B41" s="15">
        <v>0.35</v>
      </c>
      <c r="C41" s="6"/>
      <c r="D41" s="16" t="s">
        <v>9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14"/>
    </row>
    <row r="42" spans="1:15" x14ac:dyDescent="0.25">
      <c r="A42" s="29" t="s">
        <v>180</v>
      </c>
      <c r="B42" s="19" t="s">
        <v>181</v>
      </c>
      <c r="C42" s="20"/>
      <c r="D42" s="21"/>
      <c r="E42" s="22">
        <v>50</v>
      </c>
      <c r="F42" s="23">
        <v>1.7</v>
      </c>
      <c r="G42" s="23">
        <v>5.6</v>
      </c>
      <c r="H42" s="23">
        <v>6.5</v>
      </c>
      <c r="I42" s="24">
        <v>83</v>
      </c>
      <c r="J42" s="22">
        <v>75</v>
      </c>
      <c r="K42" s="23">
        <v>2.5499999999999998</v>
      </c>
      <c r="L42" s="23">
        <v>8.4</v>
      </c>
      <c r="M42" s="23">
        <v>9.75</v>
      </c>
      <c r="N42" s="24">
        <v>124.5</v>
      </c>
      <c r="O42" s="14"/>
    </row>
    <row r="43" spans="1:15" x14ac:dyDescent="0.25">
      <c r="A43" s="18" t="s">
        <v>37</v>
      </c>
      <c r="B43" s="95" t="s">
        <v>77</v>
      </c>
      <c r="C43" s="96"/>
      <c r="D43" s="103"/>
      <c r="E43" s="25" t="s">
        <v>78</v>
      </c>
      <c r="F43" s="26">
        <v>1.6</v>
      </c>
      <c r="G43" s="26">
        <v>4.5999999999999996</v>
      </c>
      <c r="H43" s="26">
        <v>9.4</v>
      </c>
      <c r="I43" s="28">
        <v>86</v>
      </c>
      <c r="J43" s="25" t="s">
        <v>79</v>
      </c>
      <c r="K43" s="26">
        <v>2</v>
      </c>
      <c r="L43" s="26">
        <v>5.75</v>
      </c>
      <c r="M43" s="26">
        <v>11.75</v>
      </c>
      <c r="N43" s="28">
        <v>107.5</v>
      </c>
      <c r="O43" s="14"/>
    </row>
    <row r="44" spans="1:15" x14ac:dyDescent="0.25">
      <c r="A44" s="18" t="s">
        <v>129</v>
      </c>
      <c r="B44" s="95" t="s">
        <v>130</v>
      </c>
      <c r="C44" s="96"/>
      <c r="D44" s="103"/>
      <c r="E44" s="25">
        <v>75</v>
      </c>
      <c r="F44" s="26">
        <v>18.45</v>
      </c>
      <c r="G44" s="26">
        <v>13.57</v>
      </c>
      <c r="H44" s="26">
        <v>13.8</v>
      </c>
      <c r="I44" s="28">
        <v>251.25</v>
      </c>
      <c r="J44" s="25">
        <v>100</v>
      </c>
      <c r="K44" s="26">
        <v>24.6</v>
      </c>
      <c r="L44" s="26">
        <v>18.100000000000001</v>
      </c>
      <c r="M44" s="26">
        <v>18.399999999999999</v>
      </c>
      <c r="N44" s="28">
        <v>335</v>
      </c>
      <c r="O44" s="14"/>
    </row>
    <row r="45" spans="1:15" x14ac:dyDescent="0.25">
      <c r="A45" s="18" t="s">
        <v>38</v>
      </c>
      <c r="B45" s="95" t="s">
        <v>131</v>
      </c>
      <c r="C45" s="96"/>
      <c r="D45" s="103"/>
      <c r="E45" s="25">
        <v>150</v>
      </c>
      <c r="F45" s="26">
        <v>3.3</v>
      </c>
      <c r="G45" s="26">
        <v>5.0999999999999996</v>
      </c>
      <c r="H45" s="26">
        <v>18</v>
      </c>
      <c r="I45" s="28">
        <v>130.5</v>
      </c>
      <c r="J45" s="25">
        <v>200</v>
      </c>
      <c r="K45" s="26">
        <v>4.4000000000000004</v>
      </c>
      <c r="L45" s="26">
        <v>6.8</v>
      </c>
      <c r="M45" s="26">
        <v>24</v>
      </c>
      <c r="N45" s="28">
        <v>174</v>
      </c>
      <c r="O45" s="14"/>
    </row>
    <row r="46" spans="1:15" x14ac:dyDescent="0.25">
      <c r="A46" s="18" t="s">
        <v>45</v>
      </c>
      <c r="B46" s="95" t="s">
        <v>63</v>
      </c>
      <c r="C46" s="96"/>
      <c r="D46" s="103"/>
      <c r="E46" s="25">
        <v>200</v>
      </c>
      <c r="F46" s="26">
        <v>0.2</v>
      </c>
      <c r="G46" s="26">
        <v>0.2</v>
      </c>
      <c r="H46" s="26">
        <v>21.8</v>
      </c>
      <c r="I46" s="28">
        <v>88</v>
      </c>
      <c r="J46" s="25">
        <v>200</v>
      </c>
      <c r="K46" s="26">
        <v>0.2</v>
      </c>
      <c r="L46" s="26">
        <v>0.2</v>
      </c>
      <c r="M46" s="26">
        <v>21.8</v>
      </c>
      <c r="N46" s="28">
        <v>88</v>
      </c>
      <c r="O46" s="14"/>
    </row>
    <row r="47" spans="1:15" ht="15.75" thickBot="1" x14ac:dyDescent="0.3">
      <c r="A47" s="18"/>
      <c r="B47" s="100" t="s">
        <v>34</v>
      </c>
      <c r="C47" s="101"/>
      <c r="D47" s="102"/>
      <c r="E47" s="32">
        <v>40</v>
      </c>
      <c r="F47" s="33">
        <v>2.64</v>
      </c>
      <c r="G47" s="33">
        <v>0.48</v>
      </c>
      <c r="H47" s="33">
        <v>13.68</v>
      </c>
      <c r="I47" s="34">
        <v>72.400000000000006</v>
      </c>
      <c r="J47" s="32">
        <v>45</v>
      </c>
      <c r="K47" s="33">
        <v>2.97</v>
      </c>
      <c r="L47" s="33">
        <v>0.54</v>
      </c>
      <c r="M47" s="33">
        <v>15.39</v>
      </c>
      <c r="N47" s="34">
        <v>81.45</v>
      </c>
      <c r="O47" s="14"/>
    </row>
    <row r="48" spans="1:15" x14ac:dyDescent="0.25">
      <c r="A48" s="36"/>
      <c r="B48" s="151" t="s">
        <v>132</v>
      </c>
      <c r="C48" s="152"/>
      <c r="D48" s="153"/>
      <c r="E48" s="45"/>
      <c r="F48" s="45">
        <f>SUM(F42:F47)</f>
        <v>27.89</v>
      </c>
      <c r="G48" s="45">
        <f>SUM(G42:G47)</f>
        <v>29.549999999999997</v>
      </c>
      <c r="H48" s="45">
        <f>SUM(H42:H47)</f>
        <v>83.18</v>
      </c>
      <c r="I48" s="45">
        <f>SUM(I42:I47)</f>
        <v>711.15</v>
      </c>
      <c r="J48" s="45"/>
      <c r="K48" s="45">
        <f>SUM(K42:K47)</f>
        <v>36.720000000000006</v>
      </c>
      <c r="L48" s="45">
        <f>SUM(L42:L47)</f>
        <v>39.79</v>
      </c>
      <c r="M48" s="45">
        <f>SUM(M42:M47)</f>
        <v>101.09</v>
      </c>
      <c r="N48" s="45">
        <f>SUM(N42:N47)</f>
        <v>910.45</v>
      </c>
      <c r="O48" s="14"/>
    </row>
    <row r="49" spans="1:15" ht="15.75" thickBot="1" x14ac:dyDescent="0.3">
      <c r="A49" s="6"/>
      <c r="B49" s="15">
        <v>0.12</v>
      </c>
      <c r="C49" s="6"/>
      <c r="D49" s="16" t="s">
        <v>10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14"/>
    </row>
    <row r="50" spans="1:15" x14ac:dyDescent="0.25">
      <c r="A50" s="29" t="s">
        <v>49</v>
      </c>
      <c r="B50" s="104" t="s">
        <v>133</v>
      </c>
      <c r="C50" s="105"/>
      <c r="D50" s="106"/>
      <c r="E50" s="22">
        <v>60</v>
      </c>
      <c r="F50" s="23">
        <v>3.54</v>
      </c>
      <c r="G50" s="23">
        <v>1.56</v>
      </c>
      <c r="H50" s="23">
        <v>35.22</v>
      </c>
      <c r="I50" s="24">
        <v>168</v>
      </c>
      <c r="J50" s="22">
        <v>70</v>
      </c>
      <c r="K50" s="23">
        <v>4.13</v>
      </c>
      <c r="L50" s="23">
        <v>1.82</v>
      </c>
      <c r="M50" s="23">
        <v>41.09</v>
      </c>
      <c r="N50" s="24">
        <v>196</v>
      </c>
      <c r="O50" s="14"/>
    </row>
    <row r="51" spans="1:15" ht="15.75" thickBot="1" x14ac:dyDescent="0.3">
      <c r="A51" s="58" t="s">
        <v>44</v>
      </c>
      <c r="B51" s="100" t="s">
        <v>51</v>
      </c>
      <c r="C51" s="101"/>
      <c r="D51" s="102"/>
      <c r="E51" s="32">
        <v>200</v>
      </c>
      <c r="F51" s="33">
        <v>5.6</v>
      </c>
      <c r="G51" s="33">
        <v>6.4</v>
      </c>
      <c r="H51" s="33">
        <v>8.1999999999999993</v>
      </c>
      <c r="I51" s="34">
        <v>112</v>
      </c>
      <c r="J51" s="32">
        <v>200</v>
      </c>
      <c r="K51" s="33">
        <v>5.6</v>
      </c>
      <c r="L51" s="33">
        <v>6.4</v>
      </c>
      <c r="M51" s="33">
        <v>8.1999999999999993</v>
      </c>
      <c r="N51" s="34">
        <v>112</v>
      </c>
      <c r="O51" s="14"/>
    </row>
    <row r="52" spans="1:15" x14ac:dyDescent="0.25">
      <c r="A52" s="36"/>
      <c r="B52" s="157" t="s">
        <v>127</v>
      </c>
      <c r="C52" s="157"/>
      <c r="D52" s="157"/>
      <c r="E52" s="45"/>
      <c r="F52" s="45">
        <f>SUM(F50:F51)</f>
        <v>9.14</v>
      </c>
      <c r="G52" s="45">
        <f>SUM(G50:G51)</f>
        <v>7.9600000000000009</v>
      </c>
      <c r="H52" s="45">
        <f>SUM(H50:H51)</f>
        <v>43.42</v>
      </c>
      <c r="I52" s="45">
        <f>SUM(I50:I51)</f>
        <v>280</v>
      </c>
      <c r="J52" s="45"/>
      <c r="K52" s="45">
        <f>SUM(K50:K51)</f>
        <v>9.73</v>
      </c>
      <c r="L52" s="45">
        <f>SUM(L50:L51)</f>
        <v>8.2200000000000006</v>
      </c>
      <c r="M52" s="45">
        <f>SUM(M50:M51)</f>
        <v>49.290000000000006</v>
      </c>
      <c r="N52" s="45">
        <f>SUM(N50:N51)</f>
        <v>308</v>
      </c>
      <c r="O52" s="14"/>
    </row>
    <row r="53" spans="1:15" x14ac:dyDescent="0.25">
      <c r="A53" s="36"/>
      <c r="B53" s="161" t="s">
        <v>15</v>
      </c>
      <c r="C53" s="162"/>
      <c r="D53" s="163"/>
      <c r="E53" s="59"/>
      <c r="F53" s="59">
        <f>SUM(F40+F48+F52)</f>
        <v>57.86</v>
      </c>
      <c r="G53" s="59">
        <f>SUM(G40+G48+G52)</f>
        <v>52.949999999999996</v>
      </c>
      <c r="H53" s="59">
        <f>SUM(H40+H48+H52)</f>
        <v>186.87</v>
      </c>
      <c r="I53" s="59">
        <f>SUM(I40+I48+I52)</f>
        <v>1457</v>
      </c>
      <c r="J53" s="59"/>
      <c r="K53" s="59">
        <f>SUM(K40+K48+K52)</f>
        <v>71.890000000000015</v>
      </c>
      <c r="L53" s="59">
        <f>SUM(L40+L48+L52)</f>
        <v>66.88</v>
      </c>
      <c r="M53" s="59">
        <f>SUM(M40+M48+M52)</f>
        <v>217.25</v>
      </c>
      <c r="N53" s="59">
        <f>SUM(N40+N48+N52)</f>
        <v>1760.25</v>
      </c>
      <c r="O53" s="14"/>
    </row>
    <row r="54" spans="1:15" x14ac:dyDescent="0.25">
      <c r="A54" s="36"/>
      <c r="B54" s="164" t="s">
        <v>12</v>
      </c>
      <c r="C54" s="165"/>
      <c r="D54" s="166"/>
      <c r="E54" s="55"/>
      <c r="F54" s="55">
        <v>14</v>
      </c>
      <c r="G54" s="55">
        <v>32</v>
      </c>
      <c r="H54" s="55">
        <v>58</v>
      </c>
      <c r="I54" s="55"/>
      <c r="J54" s="55"/>
      <c r="K54" s="55">
        <v>14</v>
      </c>
      <c r="L54" s="55">
        <v>32.200000000000003</v>
      </c>
      <c r="M54" s="55">
        <v>55.5</v>
      </c>
      <c r="N54" s="55"/>
      <c r="O54" s="14"/>
    </row>
    <row r="55" spans="1:15" x14ac:dyDescent="0.25">
      <c r="A55" s="6"/>
      <c r="B55" s="6"/>
      <c r="C55" s="6"/>
      <c r="D55" s="6"/>
      <c r="E55" s="6"/>
      <c r="F55" s="6"/>
      <c r="G55" s="6"/>
      <c r="H55" s="1" t="s">
        <v>16</v>
      </c>
      <c r="I55" s="1"/>
      <c r="J55" s="6"/>
      <c r="K55" s="6"/>
      <c r="L55" s="6"/>
      <c r="M55" s="6"/>
      <c r="N55" s="6"/>
      <c r="O55" s="14"/>
    </row>
    <row r="56" spans="1:15" ht="15.75" thickBot="1" x14ac:dyDescent="0.3">
      <c r="A56" s="6"/>
      <c r="B56" s="38">
        <v>0.223</v>
      </c>
      <c r="C56" s="6"/>
      <c r="D56" s="16" t="s">
        <v>8</v>
      </c>
      <c r="E56" s="6"/>
      <c r="F56" s="6"/>
      <c r="G56" s="6"/>
      <c r="H56" s="1"/>
      <c r="I56" s="1"/>
      <c r="J56" s="6"/>
      <c r="K56" s="6"/>
      <c r="L56" s="6"/>
      <c r="M56" s="6"/>
      <c r="N56" s="6"/>
      <c r="O56" s="14"/>
    </row>
    <row r="57" spans="1:15" x14ac:dyDescent="0.25">
      <c r="A57" s="18" t="s">
        <v>45</v>
      </c>
      <c r="B57" s="19" t="s">
        <v>134</v>
      </c>
      <c r="C57" s="20"/>
      <c r="D57" s="60"/>
      <c r="E57" s="22">
        <v>180</v>
      </c>
      <c r="F57" s="23">
        <v>25.2</v>
      </c>
      <c r="G57" s="23">
        <v>16.2</v>
      </c>
      <c r="H57" s="23">
        <v>24.8</v>
      </c>
      <c r="I57" s="47">
        <v>330</v>
      </c>
      <c r="J57" s="22">
        <v>200</v>
      </c>
      <c r="K57" s="23">
        <v>28</v>
      </c>
      <c r="L57" s="23">
        <v>18</v>
      </c>
      <c r="M57" s="23">
        <v>27.6</v>
      </c>
      <c r="N57" s="24">
        <v>373</v>
      </c>
      <c r="O57" s="14"/>
    </row>
    <row r="58" spans="1:15" x14ac:dyDescent="0.25">
      <c r="A58" s="18" t="s">
        <v>110</v>
      </c>
      <c r="B58" s="95" t="s">
        <v>106</v>
      </c>
      <c r="C58" s="96"/>
      <c r="D58" s="97"/>
      <c r="E58" s="25">
        <v>20</v>
      </c>
      <c r="F58" s="26">
        <v>0.86</v>
      </c>
      <c r="G58" s="26">
        <v>0.57999999999999996</v>
      </c>
      <c r="H58" s="26">
        <v>5.84</v>
      </c>
      <c r="I58" s="29">
        <v>38.4</v>
      </c>
      <c r="J58" s="25">
        <v>20</v>
      </c>
      <c r="K58" s="26">
        <v>0.86</v>
      </c>
      <c r="L58" s="26">
        <v>0.57999999999999996</v>
      </c>
      <c r="M58" s="26">
        <v>5.84</v>
      </c>
      <c r="N58" s="28">
        <v>38.4</v>
      </c>
      <c r="O58" s="14"/>
    </row>
    <row r="59" spans="1:15" x14ac:dyDescent="0.25">
      <c r="A59" s="18" t="s">
        <v>47</v>
      </c>
      <c r="B59" s="95" t="s">
        <v>135</v>
      </c>
      <c r="C59" s="96"/>
      <c r="D59" s="97"/>
      <c r="E59" s="25">
        <v>200</v>
      </c>
      <c r="F59" s="26">
        <v>1.6</v>
      </c>
      <c r="G59" s="26">
        <v>1.4</v>
      </c>
      <c r="H59" s="26">
        <v>17.399999999999999</v>
      </c>
      <c r="I59" s="29">
        <v>88</v>
      </c>
      <c r="J59" s="25">
        <v>200</v>
      </c>
      <c r="K59" s="26">
        <v>1.6</v>
      </c>
      <c r="L59" s="26">
        <v>1.4</v>
      </c>
      <c r="M59" s="26">
        <v>17.399999999999999</v>
      </c>
      <c r="N59" s="28">
        <v>88</v>
      </c>
      <c r="O59" s="14"/>
    </row>
    <row r="60" spans="1:15" ht="15.75" thickBot="1" x14ac:dyDescent="0.3">
      <c r="A60" s="18"/>
      <c r="B60" s="100" t="s">
        <v>33</v>
      </c>
      <c r="C60" s="101"/>
      <c r="D60" s="107"/>
      <c r="E60" s="32">
        <v>200</v>
      </c>
      <c r="F60" s="33">
        <v>0.8</v>
      </c>
      <c r="G60" s="33">
        <v>0.8</v>
      </c>
      <c r="H60" s="33">
        <v>19.600000000000001</v>
      </c>
      <c r="I60" s="61">
        <v>90</v>
      </c>
      <c r="J60" s="32">
        <v>200</v>
      </c>
      <c r="K60" s="33">
        <v>0.8</v>
      </c>
      <c r="L60" s="33">
        <v>0.8</v>
      </c>
      <c r="M60" s="33">
        <v>19.600000000000001</v>
      </c>
      <c r="N60" s="34">
        <v>90</v>
      </c>
      <c r="O60" s="14"/>
    </row>
    <row r="61" spans="1:15" x14ac:dyDescent="0.25">
      <c r="A61" s="36"/>
      <c r="B61" s="151" t="s">
        <v>136</v>
      </c>
      <c r="C61" s="152"/>
      <c r="D61" s="153"/>
      <c r="E61" s="45"/>
      <c r="F61" s="45">
        <f>SUM(F57:F60)</f>
        <v>28.46</v>
      </c>
      <c r="G61" s="45">
        <f>SUM(G57:G60)</f>
        <v>18.979999999999997</v>
      </c>
      <c r="H61" s="45">
        <f>SUM(H57:H60)</f>
        <v>67.64</v>
      </c>
      <c r="I61" s="45">
        <f>SUM(I57:I60)</f>
        <v>546.4</v>
      </c>
      <c r="J61" s="45"/>
      <c r="K61" s="45">
        <f>SUM(K57:K60)</f>
        <v>31.26</v>
      </c>
      <c r="L61" s="45">
        <f>SUM(L57:L60)</f>
        <v>20.779999999999998</v>
      </c>
      <c r="M61" s="45">
        <f>SUM(M57:M60)</f>
        <v>70.44</v>
      </c>
      <c r="N61" s="45">
        <f>SUM(N57:N60)</f>
        <v>589.4</v>
      </c>
      <c r="O61" s="14"/>
    </row>
    <row r="62" spans="1:15" ht="15.75" thickBot="1" x14ac:dyDescent="0.3">
      <c r="A62" s="6"/>
      <c r="B62" s="15">
        <v>0.34</v>
      </c>
      <c r="C62" s="6"/>
      <c r="D62" s="16" t="s">
        <v>9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14"/>
    </row>
    <row r="63" spans="1:15" x14ac:dyDescent="0.25">
      <c r="A63" s="29" t="s">
        <v>137</v>
      </c>
      <c r="B63" s="19" t="s">
        <v>138</v>
      </c>
      <c r="C63" s="20"/>
      <c r="D63" s="60"/>
      <c r="E63" s="62">
        <v>50</v>
      </c>
      <c r="F63" s="63">
        <v>1</v>
      </c>
      <c r="G63" s="63">
        <v>2.5</v>
      </c>
      <c r="H63" s="63">
        <v>5.0999999999999996</v>
      </c>
      <c r="I63" s="64">
        <v>47</v>
      </c>
      <c r="J63" s="62">
        <v>75</v>
      </c>
      <c r="K63" s="63">
        <v>1.5</v>
      </c>
      <c r="L63" s="63">
        <v>3.75</v>
      </c>
      <c r="M63" s="63">
        <v>7.65</v>
      </c>
      <c r="N63" s="65">
        <v>70.5</v>
      </c>
      <c r="O63" s="14"/>
    </row>
    <row r="64" spans="1:15" x14ac:dyDescent="0.25">
      <c r="A64" s="18" t="s">
        <v>35</v>
      </c>
      <c r="B64" s="95" t="s">
        <v>68</v>
      </c>
      <c r="C64" s="96"/>
      <c r="D64" s="103"/>
      <c r="E64" s="25" t="s">
        <v>78</v>
      </c>
      <c r="F64" s="26">
        <v>1.4</v>
      </c>
      <c r="G64" s="26">
        <v>3.2</v>
      </c>
      <c r="H64" s="26">
        <v>11.8</v>
      </c>
      <c r="I64" s="28">
        <v>80</v>
      </c>
      <c r="J64" s="25" t="s">
        <v>31</v>
      </c>
      <c r="K64" s="26">
        <v>1.75</v>
      </c>
      <c r="L64" s="26">
        <v>4</v>
      </c>
      <c r="M64" s="26">
        <v>14.75</v>
      </c>
      <c r="N64" s="28">
        <v>100</v>
      </c>
      <c r="O64" s="14"/>
    </row>
    <row r="65" spans="1:15" x14ac:dyDescent="0.25">
      <c r="A65" s="18" t="s">
        <v>139</v>
      </c>
      <c r="B65" s="95" t="s">
        <v>140</v>
      </c>
      <c r="C65" s="96"/>
      <c r="D65" s="97"/>
      <c r="E65" s="25">
        <v>75</v>
      </c>
      <c r="F65" s="26">
        <v>21</v>
      </c>
      <c r="G65" s="26">
        <v>6.37</v>
      </c>
      <c r="H65" s="26">
        <v>0.22</v>
      </c>
      <c r="I65" s="29">
        <v>142.5</v>
      </c>
      <c r="J65" s="25">
        <v>90</v>
      </c>
      <c r="K65" s="26">
        <v>25.2</v>
      </c>
      <c r="L65" s="26">
        <v>7.65</v>
      </c>
      <c r="M65" s="26">
        <v>0.27</v>
      </c>
      <c r="N65" s="28">
        <v>171</v>
      </c>
      <c r="O65" s="14"/>
    </row>
    <row r="66" spans="1:15" x14ac:dyDescent="0.25">
      <c r="A66" s="18" t="s">
        <v>28</v>
      </c>
      <c r="B66" s="95" t="s">
        <v>141</v>
      </c>
      <c r="C66" s="96"/>
      <c r="D66" s="97"/>
      <c r="E66" s="25">
        <v>100</v>
      </c>
      <c r="F66" s="26">
        <v>2.7</v>
      </c>
      <c r="G66" s="26">
        <v>3.1</v>
      </c>
      <c r="H66" s="26">
        <v>15.6</v>
      </c>
      <c r="I66" s="29">
        <v>101</v>
      </c>
      <c r="J66" s="25">
        <v>130</v>
      </c>
      <c r="K66" s="26">
        <v>3.51</v>
      </c>
      <c r="L66" s="26">
        <v>4.03</v>
      </c>
      <c r="M66" s="26">
        <v>20.28</v>
      </c>
      <c r="N66" s="28">
        <v>131.30000000000001</v>
      </c>
      <c r="O66" s="14"/>
    </row>
    <row r="67" spans="1:15" x14ac:dyDescent="0.25">
      <c r="A67" s="18" t="s">
        <v>44</v>
      </c>
      <c r="B67" s="108" t="s">
        <v>142</v>
      </c>
      <c r="C67" s="109"/>
      <c r="D67" s="110"/>
      <c r="E67" s="25">
        <v>200</v>
      </c>
      <c r="F67" s="26">
        <v>0.6</v>
      </c>
      <c r="G67" s="26">
        <v>0</v>
      </c>
      <c r="H67" s="26">
        <v>25.2</v>
      </c>
      <c r="I67" s="28">
        <v>100</v>
      </c>
      <c r="J67" s="25">
        <v>200</v>
      </c>
      <c r="K67" s="26">
        <v>0.6</v>
      </c>
      <c r="L67" s="26">
        <v>0</v>
      </c>
      <c r="M67" s="26">
        <v>25.2</v>
      </c>
      <c r="N67" s="28">
        <v>100</v>
      </c>
      <c r="O67" s="14"/>
    </row>
    <row r="68" spans="1:15" x14ac:dyDescent="0.25">
      <c r="A68" s="18"/>
      <c r="B68" s="95" t="s">
        <v>27</v>
      </c>
      <c r="C68" s="96"/>
      <c r="D68" s="97"/>
      <c r="E68" s="25">
        <v>45</v>
      </c>
      <c r="F68" s="26">
        <v>3.82</v>
      </c>
      <c r="G68" s="27">
        <v>0.45</v>
      </c>
      <c r="H68" s="26">
        <v>24.75</v>
      </c>
      <c r="I68" s="29">
        <v>128.25</v>
      </c>
      <c r="J68" s="25">
        <v>50</v>
      </c>
      <c r="K68" s="26">
        <v>4.25</v>
      </c>
      <c r="L68" s="27">
        <v>0.5</v>
      </c>
      <c r="M68" s="26">
        <v>27.5</v>
      </c>
      <c r="N68" s="28">
        <v>142.5</v>
      </c>
      <c r="O68" s="14"/>
    </row>
    <row r="69" spans="1:15" ht="15.75" thickBot="1" x14ac:dyDescent="0.3">
      <c r="A69" s="18"/>
      <c r="B69" s="100" t="s">
        <v>34</v>
      </c>
      <c r="C69" s="101"/>
      <c r="D69" s="107"/>
      <c r="E69" s="35" t="s">
        <v>84</v>
      </c>
      <c r="F69" s="33">
        <v>2.31</v>
      </c>
      <c r="G69" s="33">
        <v>0.42</v>
      </c>
      <c r="H69" s="33">
        <v>11.97</v>
      </c>
      <c r="I69" s="34">
        <v>63.35</v>
      </c>
      <c r="J69" s="35" t="s">
        <v>123</v>
      </c>
      <c r="K69" s="33">
        <v>3.3</v>
      </c>
      <c r="L69" s="33">
        <v>0.6</v>
      </c>
      <c r="M69" s="33">
        <v>17</v>
      </c>
      <c r="N69" s="34">
        <v>90.5</v>
      </c>
      <c r="O69" s="14"/>
    </row>
    <row r="70" spans="1:15" x14ac:dyDescent="0.25">
      <c r="A70" s="36"/>
      <c r="B70" s="177" t="s">
        <v>17</v>
      </c>
      <c r="C70" s="177"/>
      <c r="D70" s="178"/>
      <c r="E70" s="45"/>
      <c r="F70" s="45">
        <f>SUM(F63:F69)</f>
        <v>32.83</v>
      </c>
      <c r="G70" s="45">
        <f>SUM(G63:G69)</f>
        <v>16.04</v>
      </c>
      <c r="H70" s="45">
        <f>SUM(H63:H69)</f>
        <v>94.64</v>
      </c>
      <c r="I70" s="45">
        <f>SUM(I63:I69)</f>
        <v>662.1</v>
      </c>
      <c r="J70" s="45"/>
      <c r="K70" s="45">
        <f>SUM(K63:K69)</f>
        <v>40.11</v>
      </c>
      <c r="L70" s="45">
        <f>SUM(L63:L69)</f>
        <v>20.53</v>
      </c>
      <c r="M70" s="45">
        <f>SUM(M63:M69)</f>
        <v>112.65</v>
      </c>
      <c r="N70" s="45">
        <f>SUM(N63:N69)</f>
        <v>805.8</v>
      </c>
      <c r="O70" s="14"/>
    </row>
    <row r="71" spans="1:15" ht="15.75" thickBot="1" x14ac:dyDescent="0.3">
      <c r="A71" s="6"/>
      <c r="B71" s="38">
        <v>0.13300000000000001</v>
      </c>
      <c r="C71" s="6"/>
      <c r="D71" s="16" t="s">
        <v>10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14"/>
    </row>
    <row r="72" spans="1:15" x14ac:dyDescent="0.25">
      <c r="A72" s="18" t="s">
        <v>143</v>
      </c>
      <c r="B72" s="104" t="s">
        <v>144</v>
      </c>
      <c r="C72" s="105"/>
      <c r="D72" s="106"/>
      <c r="E72" s="22">
        <v>50</v>
      </c>
      <c r="F72" s="23">
        <v>3.68</v>
      </c>
      <c r="G72" s="23">
        <v>6.6</v>
      </c>
      <c r="H72" s="23">
        <v>27.56</v>
      </c>
      <c r="I72" s="24">
        <v>185.12</v>
      </c>
      <c r="J72" s="22">
        <v>60</v>
      </c>
      <c r="K72" s="23">
        <v>4.41</v>
      </c>
      <c r="L72" s="23">
        <v>7.92</v>
      </c>
      <c r="M72" s="23">
        <v>33.07</v>
      </c>
      <c r="N72" s="24">
        <v>222.14</v>
      </c>
      <c r="O72" s="14"/>
    </row>
    <row r="73" spans="1:15" ht="15.75" thickBot="1" x14ac:dyDescent="0.3">
      <c r="A73" s="18" t="s">
        <v>43</v>
      </c>
      <c r="B73" s="100" t="s">
        <v>46</v>
      </c>
      <c r="C73" s="101"/>
      <c r="D73" s="102"/>
      <c r="E73" s="32">
        <v>200</v>
      </c>
      <c r="F73" s="33">
        <v>5.6</v>
      </c>
      <c r="G73" s="33">
        <v>4.5999999999999996</v>
      </c>
      <c r="H73" s="33">
        <v>9</v>
      </c>
      <c r="I73" s="34">
        <v>100</v>
      </c>
      <c r="J73" s="32">
        <v>200</v>
      </c>
      <c r="K73" s="33">
        <v>5.6</v>
      </c>
      <c r="L73" s="33">
        <v>4.5999999999999996</v>
      </c>
      <c r="M73" s="33">
        <v>9</v>
      </c>
      <c r="N73" s="34">
        <v>100</v>
      </c>
      <c r="O73" s="14"/>
    </row>
    <row r="74" spans="1:15" x14ac:dyDescent="0.25">
      <c r="A74" s="36"/>
      <c r="B74" s="151" t="s">
        <v>145</v>
      </c>
      <c r="C74" s="152"/>
      <c r="D74" s="153"/>
      <c r="E74" s="45"/>
      <c r="F74" s="45">
        <f>SUM(F72:F73)</f>
        <v>9.2799999999999994</v>
      </c>
      <c r="G74" s="45">
        <f>SUM(G72:G73)</f>
        <v>11.2</v>
      </c>
      <c r="H74" s="45">
        <f>SUM(H72:H73)</f>
        <v>36.56</v>
      </c>
      <c r="I74" s="45">
        <f>SUM(I72:I73)</f>
        <v>285.12</v>
      </c>
      <c r="J74" s="45"/>
      <c r="K74" s="45">
        <f>SUM(K72:K73)</f>
        <v>10.01</v>
      </c>
      <c r="L74" s="45">
        <f>SUM(L72:L73)</f>
        <v>12.52</v>
      </c>
      <c r="M74" s="45">
        <f>SUM(M72:M73)</f>
        <v>42.07</v>
      </c>
      <c r="N74" s="45">
        <f>SUM(N72:N73)</f>
        <v>322.14</v>
      </c>
      <c r="O74" s="14"/>
    </row>
    <row r="75" spans="1:15" x14ac:dyDescent="0.25">
      <c r="A75" s="36"/>
      <c r="B75" s="161" t="s">
        <v>15</v>
      </c>
      <c r="C75" s="162"/>
      <c r="D75" s="163"/>
      <c r="E75" s="59"/>
      <c r="F75" s="59">
        <f>SUM(F61+F70+F74)</f>
        <v>70.569999999999993</v>
      </c>
      <c r="G75" s="59">
        <f>SUM(G61+G70+G74)</f>
        <v>46.22</v>
      </c>
      <c r="H75" s="59">
        <f>SUM(H61+H70+H74)</f>
        <v>198.84</v>
      </c>
      <c r="I75" s="59">
        <f>SUM(I61+I70+I74)</f>
        <v>1493.62</v>
      </c>
      <c r="J75" s="59"/>
      <c r="K75" s="59">
        <f>SUM(K61+K70+K74)</f>
        <v>81.38000000000001</v>
      </c>
      <c r="L75" s="59">
        <f>SUM(L61+L70+L74)</f>
        <v>53.83</v>
      </c>
      <c r="M75" s="59">
        <f>SUM(M61+M70+M74)</f>
        <v>225.16</v>
      </c>
      <c r="N75" s="59">
        <f>SUM(N61+N70+N74)</f>
        <v>1717.3399999999997</v>
      </c>
      <c r="O75" s="14"/>
    </row>
    <row r="76" spans="1:15" x14ac:dyDescent="0.25">
      <c r="A76" s="36"/>
      <c r="B76" s="164" t="s">
        <v>12</v>
      </c>
      <c r="C76" s="165"/>
      <c r="D76" s="166"/>
      <c r="E76" s="55"/>
      <c r="F76" s="55">
        <v>13.3</v>
      </c>
      <c r="G76" s="55">
        <v>32</v>
      </c>
      <c r="H76" s="55">
        <v>60</v>
      </c>
      <c r="I76" s="55"/>
      <c r="J76" s="55"/>
      <c r="K76" s="55">
        <v>14</v>
      </c>
      <c r="L76" s="55">
        <v>32.200000000000003</v>
      </c>
      <c r="M76" s="55">
        <v>60.1</v>
      </c>
      <c r="N76" s="55"/>
      <c r="O76" s="14"/>
    </row>
    <row r="77" spans="1:15" x14ac:dyDescent="0.25">
      <c r="A77" s="6"/>
      <c r="B77" s="6"/>
      <c r="C77" s="6"/>
      <c r="D77" s="6"/>
      <c r="E77" s="6"/>
      <c r="F77" s="6"/>
      <c r="G77" s="6"/>
      <c r="H77" s="6" t="s">
        <v>146</v>
      </c>
      <c r="I77" s="6"/>
      <c r="J77" s="6"/>
      <c r="K77" s="6"/>
      <c r="L77" s="6"/>
      <c r="M77" s="6"/>
      <c r="N77" s="6"/>
      <c r="O77" s="14"/>
    </row>
    <row r="78" spans="1:15" ht="15.75" thickBot="1" x14ac:dyDescent="0.3">
      <c r="A78" s="6"/>
      <c r="B78" s="38">
        <v>0.22700000000000001</v>
      </c>
      <c r="C78" s="6"/>
      <c r="D78" s="16" t="s">
        <v>8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14"/>
    </row>
    <row r="79" spans="1:15" x14ac:dyDescent="0.25">
      <c r="A79" s="66" t="s">
        <v>147</v>
      </c>
      <c r="B79" s="19" t="s">
        <v>148</v>
      </c>
      <c r="C79" s="63"/>
      <c r="D79" s="65"/>
      <c r="E79" s="22">
        <v>75</v>
      </c>
      <c r="F79" s="23">
        <v>10.27</v>
      </c>
      <c r="G79" s="23">
        <v>9.4</v>
      </c>
      <c r="H79" s="23">
        <v>0.6</v>
      </c>
      <c r="I79" s="24">
        <v>128.77000000000001</v>
      </c>
      <c r="J79" s="22">
        <v>100</v>
      </c>
      <c r="K79" s="23">
        <v>13.7</v>
      </c>
      <c r="L79" s="23">
        <v>12.5</v>
      </c>
      <c r="M79" s="23">
        <v>0.8</v>
      </c>
      <c r="N79" s="24">
        <v>171.7</v>
      </c>
      <c r="O79" s="14"/>
    </row>
    <row r="80" spans="1:15" x14ac:dyDescent="0.25">
      <c r="A80" s="66" t="s">
        <v>28</v>
      </c>
      <c r="B80" s="108" t="s">
        <v>149</v>
      </c>
      <c r="C80" s="67"/>
      <c r="D80" s="68"/>
      <c r="E80" s="25">
        <v>100</v>
      </c>
      <c r="F80" s="26">
        <v>1.4</v>
      </c>
      <c r="G80" s="26">
        <v>2.7</v>
      </c>
      <c r="H80" s="26">
        <v>14.9</v>
      </c>
      <c r="I80" s="28">
        <v>90</v>
      </c>
      <c r="J80" s="25">
        <v>130</v>
      </c>
      <c r="K80" s="26">
        <v>1.82</v>
      </c>
      <c r="L80" s="26">
        <v>3.51</v>
      </c>
      <c r="M80" s="26">
        <v>19.37</v>
      </c>
      <c r="N80" s="28">
        <v>117</v>
      </c>
      <c r="O80" s="14"/>
    </row>
    <row r="81" spans="1:15" x14ac:dyDescent="0.25">
      <c r="A81" s="29" t="s">
        <v>26</v>
      </c>
      <c r="B81" s="95" t="s">
        <v>56</v>
      </c>
      <c r="C81" s="96"/>
      <c r="D81" s="103"/>
      <c r="E81" s="25">
        <v>200</v>
      </c>
      <c r="F81" s="26">
        <v>1.4</v>
      </c>
      <c r="G81" s="26">
        <v>1</v>
      </c>
      <c r="H81" s="26">
        <v>20.2</v>
      </c>
      <c r="I81" s="28">
        <v>96</v>
      </c>
      <c r="J81" s="25">
        <v>200</v>
      </c>
      <c r="K81" s="26">
        <v>1.4</v>
      </c>
      <c r="L81" s="26">
        <v>1</v>
      </c>
      <c r="M81" s="26">
        <v>20.2</v>
      </c>
      <c r="N81" s="28">
        <v>96</v>
      </c>
      <c r="O81" s="14"/>
    </row>
    <row r="82" spans="1:15" x14ac:dyDescent="0.25">
      <c r="A82" s="30"/>
      <c r="B82" s="31" t="s">
        <v>27</v>
      </c>
      <c r="C82" s="26"/>
      <c r="D82" s="28"/>
      <c r="E82" s="25">
        <v>40</v>
      </c>
      <c r="F82" s="26">
        <v>3.4</v>
      </c>
      <c r="G82" s="26">
        <v>0.4</v>
      </c>
      <c r="H82" s="26">
        <v>22</v>
      </c>
      <c r="I82" s="28">
        <v>114</v>
      </c>
      <c r="J82" s="25">
        <v>40</v>
      </c>
      <c r="K82" s="26">
        <v>3.4</v>
      </c>
      <c r="L82" s="26">
        <v>0.4</v>
      </c>
      <c r="M82" s="26">
        <v>22</v>
      </c>
      <c r="N82" s="28">
        <v>114</v>
      </c>
      <c r="O82" s="14"/>
    </row>
    <row r="83" spans="1:15" ht="15.75" thickBot="1" x14ac:dyDescent="0.3">
      <c r="A83" s="30"/>
      <c r="B83" s="69" t="s">
        <v>36</v>
      </c>
      <c r="C83" s="33"/>
      <c r="D83" s="34"/>
      <c r="E83" s="32">
        <v>125</v>
      </c>
      <c r="F83" s="33">
        <v>3.68</v>
      </c>
      <c r="G83" s="33">
        <v>4</v>
      </c>
      <c r="H83" s="33">
        <v>5.12</v>
      </c>
      <c r="I83" s="34">
        <v>71.12</v>
      </c>
      <c r="J83" s="32">
        <v>125</v>
      </c>
      <c r="K83" s="33">
        <v>3.68</v>
      </c>
      <c r="L83" s="33">
        <v>4</v>
      </c>
      <c r="M83" s="33">
        <v>5.12</v>
      </c>
      <c r="N83" s="34">
        <v>71.12</v>
      </c>
      <c r="O83" s="14"/>
    </row>
    <row r="84" spans="1:15" x14ac:dyDescent="0.25">
      <c r="A84" s="36"/>
      <c r="B84" s="152" t="s">
        <v>150</v>
      </c>
      <c r="C84" s="152"/>
      <c r="D84" s="153"/>
      <c r="E84" s="45"/>
      <c r="F84" s="45">
        <f>SUM(F79:F83)</f>
        <v>20.149999999999999</v>
      </c>
      <c r="G84" s="45">
        <f>SUM(G79:G83)</f>
        <v>17.5</v>
      </c>
      <c r="H84" s="45">
        <f>SUM(H79:H83)</f>
        <v>62.82</v>
      </c>
      <c r="I84" s="45">
        <f>SUM(I79:I83)</f>
        <v>499.89</v>
      </c>
      <c r="J84" s="45"/>
      <c r="K84" s="45">
        <f>SUM(K79:K83)</f>
        <v>23.999999999999996</v>
      </c>
      <c r="L84" s="45">
        <f>SUM(L79:L83)</f>
        <v>21.409999999999997</v>
      </c>
      <c r="M84" s="45">
        <f>SUM(M79:M83)</f>
        <v>67.490000000000009</v>
      </c>
      <c r="N84" s="45">
        <f>SUM(N79:N83)</f>
        <v>569.81999999999994</v>
      </c>
      <c r="O84" s="14"/>
    </row>
    <row r="85" spans="1:15" ht="15.75" thickBot="1" x14ac:dyDescent="0.3">
      <c r="A85" s="6"/>
      <c r="B85" s="38">
        <v>0.34699999999999998</v>
      </c>
      <c r="C85" s="6"/>
      <c r="D85" s="16" t="s">
        <v>9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14"/>
    </row>
    <row r="86" spans="1:15" x14ac:dyDescent="0.25">
      <c r="A86" s="29" t="s">
        <v>49</v>
      </c>
      <c r="B86" s="19" t="s">
        <v>76</v>
      </c>
      <c r="C86" s="20"/>
      <c r="D86" s="21"/>
      <c r="E86" s="70">
        <v>20</v>
      </c>
      <c r="F86" s="23">
        <v>1.38</v>
      </c>
      <c r="G86" s="23">
        <v>1.74</v>
      </c>
      <c r="H86" s="23" t="s">
        <v>82</v>
      </c>
      <c r="I86" s="47">
        <v>21.6</v>
      </c>
      <c r="J86" s="22">
        <v>30</v>
      </c>
      <c r="K86" s="23">
        <v>2.34</v>
      </c>
      <c r="L86" s="23">
        <v>2.4</v>
      </c>
      <c r="M86" s="23">
        <v>0</v>
      </c>
      <c r="N86" s="24">
        <v>31.5</v>
      </c>
      <c r="O86" s="14"/>
    </row>
    <row r="87" spans="1:15" x14ac:dyDescent="0.25">
      <c r="A87" s="29" t="s">
        <v>178</v>
      </c>
      <c r="B87" s="71" t="s">
        <v>179</v>
      </c>
      <c r="C87" s="37"/>
      <c r="D87" s="72"/>
      <c r="E87" s="138">
        <v>50</v>
      </c>
      <c r="F87" s="73">
        <v>0.8</v>
      </c>
      <c r="G87" s="73">
        <v>5.05</v>
      </c>
      <c r="H87" s="73">
        <v>2.95</v>
      </c>
      <c r="I87" s="139">
        <v>60.5</v>
      </c>
      <c r="J87" s="137">
        <v>75</v>
      </c>
      <c r="K87" s="73">
        <v>1.2</v>
      </c>
      <c r="L87" s="73">
        <v>7.57</v>
      </c>
      <c r="M87" s="73">
        <v>4.42</v>
      </c>
      <c r="N87" s="74">
        <v>90.75</v>
      </c>
      <c r="O87" s="14"/>
    </row>
    <row r="88" spans="1:15" x14ac:dyDescent="0.25">
      <c r="A88" s="29" t="s">
        <v>44</v>
      </c>
      <c r="B88" s="148" t="s">
        <v>151</v>
      </c>
      <c r="C88" s="149"/>
      <c r="D88" s="171"/>
      <c r="E88" s="75" t="s">
        <v>78</v>
      </c>
      <c r="F88" s="26">
        <v>4</v>
      </c>
      <c r="G88" s="26">
        <v>4.8</v>
      </c>
      <c r="H88" s="26">
        <v>7.2</v>
      </c>
      <c r="I88" s="29">
        <v>80</v>
      </c>
      <c r="J88" s="25" t="s">
        <v>31</v>
      </c>
      <c r="K88" s="26">
        <v>5</v>
      </c>
      <c r="L88" s="26">
        <v>6</v>
      </c>
      <c r="M88" s="26">
        <v>9</v>
      </c>
      <c r="N88" s="28">
        <v>100</v>
      </c>
      <c r="O88" s="14"/>
    </row>
    <row r="89" spans="1:15" x14ac:dyDescent="0.25">
      <c r="A89" s="18" t="s">
        <v>35</v>
      </c>
      <c r="B89" s="148" t="s">
        <v>86</v>
      </c>
      <c r="C89" s="149"/>
      <c r="D89" s="171"/>
      <c r="E89" s="75">
        <v>85</v>
      </c>
      <c r="F89" s="26">
        <v>16.399999999999999</v>
      </c>
      <c r="G89" s="26">
        <v>19.7</v>
      </c>
      <c r="H89" s="26">
        <v>5.78</v>
      </c>
      <c r="I89" s="29">
        <v>266</v>
      </c>
      <c r="J89" s="25">
        <v>100</v>
      </c>
      <c r="K89" s="26">
        <v>19.3</v>
      </c>
      <c r="L89" s="26">
        <v>23.2</v>
      </c>
      <c r="M89" s="26">
        <v>6.8</v>
      </c>
      <c r="N89" s="28">
        <v>313</v>
      </c>
      <c r="O89" s="14"/>
    </row>
    <row r="90" spans="1:15" x14ac:dyDescent="0.25">
      <c r="A90" s="18" t="s">
        <v>186</v>
      </c>
      <c r="B90" s="141" t="s">
        <v>187</v>
      </c>
      <c r="C90" s="142"/>
      <c r="D90" s="143"/>
      <c r="E90" s="75">
        <v>150</v>
      </c>
      <c r="F90" s="26">
        <v>3.2</v>
      </c>
      <c r="G90" s="26">
        <v>5</v>
      </c>
      <c r="H90" s="26">
        <v>20.100000000000001</v>
      </c>
      <c r="I90" s="29">
        <v>138</v>
      </c>
      <c r="J90" s="25">
        <v>180</v>
      </c>
      <c r="K90" s="26">
        <v>3.83</v>
      </c>
      <c r="L90" s="26">
        <v>5.99</v>
      </c>
      <c r="M90" s="26">
        <v>24.12</v>
      </c>
      <c r="N90" s="28">
        <v>160.6</v>
      </c>
      <c r="O90" s="14"/>
    </row>
    <row r="91" spans="1:15" x14ac:dyDescent="0.25">
      <c r="A91" s="18"/>
      <c r="B91" s="108" t="s">
        <v>40</v>
      </c>
      <c r="C91" s="109"/>
      <c r="D91" s="110"/>
      <c r="E91" s="25">
        <v>200</v>
      </c>
      <c r="F91" s="26">
        <v>0</v>
      </c>
      <c r="G91" s="26">
        <v>0</v>
      </c>
      <c r="H91" s="26">
        <v>24</v>
      </c>
      <c r="I91" s="28">
        <v>108</v>
      </c>
      <c r="J91" s="25">
        <v>200</v>
      </c>
      <c r="K91" s="26">
        <v>0</v>
      </c>
      <c r="L91" s="26">
        <v>0</v>
      </c>
      <c r="M91" s="26">
        <v>24</v>
      </c>
      <c r="N91" s="28">
        <v>108</v>
      </c>
      <c r="O91" s="14"/>
    </row>
    <row r="92" spans="1:15" x14ac:dyDescent="0.25">
      <c r="A92" s="18"/>
      <c r="B92" s="148" t="s">
        <v>34</v>
      </c>
      <c r="C92" s="149"/>
      <c r="D92" s="171"/>
      <c r="E92" s="75">
        <v>35</v>
      </c>
      <c r="F92" s="26">
        <v>2.31</v>
      </c>
      <c r="G92" s="26">
        <v>0.42</v>
      </c>
      <c r="H92" s="26">
        <v>11.97</v>
      </c>
      <c r="I92" s="29">
        <v>63.35</v>
      </c>
      <c r="J92" s="25">
        <v>35</v>
      </c>
      <c r="K92" s="26">
        <v>2.31</v>
      </c>
      <c r="L92" s="26">
        <v>0.42</v>
      </c>
      <c r="M92" s="26">
        <v>11.97</v>
      </c>
      <c r="N92" s="28">
        <v>63.35</v>
      </c>
      <c r="O92" s="14"/>
    </row>
    <row r="93" spans="1:15" ht="15.75" thickBot="1" x14ac:dyDescent="0.3">
      <c r="A93" s="18"/>
      <c r="B93" s="167" t="s">
        <v>33</v>
      </c>
      <c r="C93" s="168"/>
      <c r="D93" s="169"/>
      <c r="E93" s="76" t="s">
        <v>80</v>
      </c>
      <c r="F93" s="33" t="s">
        <v>81</v>
      </c>
      <c r="G93" s="33" t="s">
        <v>81</v>
      </c>
      <c r="H93" s="33" t="s">
        <v>80</v>
      </c>
      <c r="I93" s="61" t="s">
        <v>82</v>
      </c>
      <c r="J93" s="32">
        <v>200</v>
      </c>
      <c r="K93" s="33">
        <v>0.8</v>
      </c>
      <c r="L93" s="33">
        <v>0.8</v>
      </c>
      <c r="M93" s="33">
        <v>19.600000000000001</v>
      </c>
      <c r="N93" s="34">
        <v>90</v>
      </c>
      <c r="O93" s="14"/>
    </row>
    <row r="94" spans="1:15" x14ac:dyDescent="0.25">
      <c r="A94" s="36"/>
      <c r="B94" s="151" t="s">
        <v>150</v>
      </c>
      <c r="C94" s="152"/>
      <c r="D94" s="153"/>
      <c r="E94" s="45"/>
      <c r="F94" s="45">
        <f>SUM(F86:F93)</f>
        <v>28.089999999999996</v>
      </c>
      <c r="G94" s="45">
        <f>SUM(G86:G93)</f>
        <v>36.71</v>
      </c>
      <c r="H94" s="45">
        <f>SUM(H86:H93)</f>
        <v>72</v>
      </c>
      <c r="I94" s="45">
        <f>SUM(I86:I93)</f>
        <v>737.45</v>
      </c>
      <c r="J94" s="45"/>
      <c r="K94" s="45">
        <f>SUM(K86:K93)</f>
        <v>34.78</v>
      </c>
      <c r="L94" s="45">
        <f>SUM(L86:L93)</f>
        <v>46.38</v>
      </c>
      <c r="M94" s="45">
        <f>SUM(M86:M93)</f>
        <v>99.91</v>
      </c>
      <c r="N94" s="45">
        <f>SUM(N86:N93)</f>
        <v>957.2</v>
      </c>
      <c r="O94" s="14"/>
    </row>
    <row r="95" spans="1:15" ht="15.75" thickBot="1" x14ac:dyDescent="0.3">
      <c r="A95" s="6"/>
      <c r="B95" s="15">
        <v>0.15</v>
      </c>
      <c r="C95" s="6"/>
      <c r="D95" s="16" t="s">
        <v>10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14"/>
    </row>
    <row r="96" spans="1:15" x14ac:dyDescent="0.25">
      <c r="A96" s="18" t="s">
        <v>43</v>
      </c>
      <c r="B96" s="104" t="s">
        <v>152</v>
      </c>
      <c r="C96" s="105"/>
      <c r="D96" s="106"/>
      <c r="E96" s="22" t="s">
        <v>153</v>
      </c>
      <c r="F96" s="23">
        <v>4.2</v>
      </c>
      <c r="G96" s="23">
        <v>5.34</v>
      </c>
      <c r="H96" s="23">
        <v>21</v>
      </c>
      <c r="I96" s="24">
        <v>148.80000000000001</v>
      </c>
      <c r="J96" s="22" t="s">
        <v>154</v>
      </c>
      <c r="K96" s="23">
        <v>4.9000000000000004</v>
      </c>
      <c r="L96" s="23">
        <v>6.23</v>
      </c>
      <c r="M96" s="23">
        <v>24.5</v>
      </c>
      <c r="N96" s="24">
        <v>173.6</v>
      </c>
      <c r="O96" s="14"/>
    </row>
    <row r="97" spans="1:15" ht="15.75" thickBot="1" x14ac:dyDescent="0.3">
      <c r="A97" s="98" t="s">
        <v>108</v>
      </c>
      <c r="B97" s="100" t="s">
        <v>94</v>
      </c>
      <c r="C97" s="101"/>
      <c r="D97" s="102"/>
      <c r="E97" s="32">
        <v>200</v>
      </c>
      <c r="F97" s="33">
        <v>0</v>
      </c>
      <c r="G97" s="33">
        <v>0</v>
      </c>
      <c r="H97" s="33">
        <v>14.6</v>
      </c>
      <c r="I97" s="34">
        <v>64</v>
      </c>
      <c r="J97" s="32">
        <v>200</v>
      </c>
      <c r="K97" s="33">
        <v>0</v>
      </c>
      <c r="L97" s="33">
        <v>0</v>
      </c>
      <c r="M97" s="33">
        <v>14.6</v>
      </c>
      <c r="N97" s="34">
        <v>64</v>
      </c>
      <c r="O97" s="14"/>
    </row>
    <row r="98" spans="1:15" x14ac:dyDescent="0.25">
      <c r="A98" s="36"/>
      <c r="B98" s="151" t="s">
        <v>150</v>
      </c>
      <c r="C98" s="152"/>
      <c r="D98" s="153"/>
      <c r="E98" s="45"/>
      <c r="F98" s="45">
        <f>SUM(F96:F97)</f>
        <v>4.2</v>
      </c>
      <c r="G98" s="45">
        <f>SUM(G96:G97)</f>
        <v>5.34</v>
      </c>
      <c r="H98" s="45">
        <f>SUM(H96:H97)</f>
        <v>35.6</v>
      </c>
      <c r="I98" s="45">
        <f>SUM(I96:I97)</f>
        <v>212.8</v>
      </c>
      <c r="J98" s="45"/>
      <c r="K98" s="45">
        <f>SUM(K96:K97)</f>
        <v>4.9000000000000004</v>
      </c>
      <c r="L98" s="45">
        <f>SUM(L96:L97)</f>
        <v>6.23</v>
      </c>
      <c r="M98" s="45">
        <f>SUM(M96:M97)</f>
        <v>39.1</v>
      </c>
      <c r="N98" s="45">
        <f>SUM(N96:N97)</f>
        <v>237.6</v>
      </c>
      <c r="O98" s="14"/>
    </row>
    <row r="99" spans="1:15" x14ac:dyDescent="0.25">
      <c r="A99" s="36"/>
      <c r="B99" s="161" t="s">
        <v>15</v>
      </c>
      <c r="C99" s="162"/>
      <c r="D99" s="163"/>
      <c r="E99" s="59"/>
      <c r="F99" s="59">
        <f>SUM(F84+F94+F98)</f>
        <v>52.44</v>
      </c>
      <c r="G99" s="59">
        <f>SUM(G84+G94+G98)</f>
        <v>59.55</v>
      </c>
      <c r="H99" s="59">
        <f>SUM(H84+H94+H98)</f>
        <v>170.42</v>
      </c>
      <c r="I99" s="59">
        <f>SUM(I84+I94+I98)</f>
        <v>1450.14</v>
      </c>
      <c r="J99" s="59"/>
      <c r="K99" s="59">
        <f>SUM(K84+K94+K98)</f>
        <v>63.68</v>
      </c>
      <c r="L99" s="59">
        <f>SUM(L84+L94+L98)</f>
        <v>74.02</v>
      </c>
      <c r="M99" s="59">
        <f>SUM(M84+M94+M98)</f>
        <v>206.5</v>
      </c>
      <c r="N99" s="59">
        <f>SUM(N84+N94+N98)</f>
        <v>1764.62</v>
      </c>
      <c r="O99" s="14"/>
    </row>
    <row r="100" spans="1:15" x14ac:dyDescent="0.25">
      <c r="A100" s="36"/>
      <c r="B100" s="164" t="s">
        <v>12</v>
      </c>
      <c r="C100" s="165"/>
      <c r="D100" s="166"/>
      <c r="E100" s="55"/>
      <c r="F100" s="55">
        <v>14</v>
      </c>
      <c r="G100" s="55">
        <v>30</v>
      </c>
      <c r="H100" s="55">
        <v>55</v>
      </c>
      <c r="I100" s="55"/>
      <c r="J100" s="55"/>
      <c r="K100" s="55">
        <v>13.9</v>
      </c>
      <c r="L100" s="55">
        <v>30.2</v>
      </c>
      <c r="M100" s="55">
        <v>55.1</v>
      </c>
      <c r="N100" s="55"/>
      <c r="O100" s="14"/>
    </row>
    <row r="101" spans="1:15" x14ac:dyDescent="0.25">
      <c r="A101" s="6"/>
      <c r="B101" s="6"/>
      <c r="C101" s="6"/>
      <c r="D101" s="6"/>
      <c r="E101" s="6"/>
      <c r="F101" s="6"/>
      <c r="G101" s="6"/>
      <c r="H101" s="6" t="s">
        <v>155</v>
      </c>
      <c r="I101" s="6"/>
      <c r="J101" s="6"/>
      <c r="K101" s="6"/>
      <c r="L101" s="6"/>
      <c r="M101" s="6"/>
      <c r="N101" s="6"/>
      <c r="O101" s="14"/>
    </row>
    <row r="102" spans="1:15" ht="15.75" thickBot="1" x14ac:dyDescent="0.3">
      <c r="A102" s="6"/>
      <c r="B102" s="46">
        <v>0.21049999999999999</v>
      </c>
      <c r="C102" s="6"/>
      <c r="D102" s="16" t="s">
        <v>8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14"/>
    </row>
    <row r="103" spans="1:15" x14ac:dyDescent="0.25">
      <c r="A103" s="18" t="s">
        <v>28</v>
      </c>
      <c r="B103" s="19" t="s">
        <v>156</v>
      </c>
      <c r="C103" s="20"/>
      <c r="D103" s="21"/>
      <c r="E103" s="77">
        <v>150</v>
      </c>
      <c r="F103" s="23">
        <v>14.25</v>
      </c>
      <c r="G103" s="23">
        <v>18</v>
      </c>
      <c r="H103" s="23">
        <v>2.4</v>
      </c>
      <c r="I103" s="24">
        <v>228</v>
      </c>
      <c r="J103" s="77">
        <v>180</v>
      </c>
      <c r="K103" s="23">
        <v>17.16</v>
      </c>
      <c r="L103" s="23">
        <v>21.6</v>
      </c>
      <c r="M103" s="23">
        <v>2.88</v>
      </c>
      <c r="N103" s="24">
        <v>273.60000000000002</v>
      </c>
      <c r="O103" s="14"/>
    </row>
    <row r="104" spans="1:15" x14ac:dyDescent="0.25">
      <c r="A104" s="18" t="s">
        <v>55</v>
      </c>
      <c r="B104" s="71" t="s">
        <v>41</v>
      </c>
      <c r="C104" s="37"/>
      <c r="D104" s="72"/>
      <c r="E104" s="78">
        <v>200</v>
      </c>
      <c r="F104" s="73">
        <v>3.6</v>
      </c>
      <c r="G104" s="73">
        <v>2.8</v>
      </c>
      <c r="H104" s="73">
        <v>23.4</v>
      </c>
      <c r="I104" s="74">
        <v>134</v>
      </c>
      <c r="J104" s="78">
        <v>200</v>
      </c>
      <c r="K104" s="73">
        <v>3.6</v>
      </c>
      <c r="L104" s="73">
        <v>2.8</v>
      </c>
      <c r="M104" s="73">
        <v>23.4</v>
      </c>
      <c r="N104" s="74">
        <v>134</v>
      </c>
      <c r="O104" s="14"/>
    </row>
    <row r="105" spans="1:15" x14ac:dyDescent="0.25">
      <c r="A105" s="18"/>
      <c r="B105" s="56" t="s">
        <v>27</v>
      </c>
      <c r="C105" s="36"/>
      <c r="D105" s="57"/>
      <c r="E105" s="25">
        <v>30</v>
      </c>
      <c r="F105" s="26">
        <v>2.5499999999999998</v>
      </c>
      <c r="G105" s="26">
        <v>0.3</v>
      </c>
      <c r="H105" s="26">
        <v>16.5</v>
      </c>
      <c r="I105" s="28">
        <v>85.5</v>
      </c>
      <c r="J105" s="25">
        <v>40</v>
      </c>
      <c r="K105" s="26">
        <v>3.4</v>
      </c>
      <c r="L105" s="26">
        <v>0.4</v>
      </c>
      <c r="M105" s="26">
        <v>22</v>
      </c>
      <c r="N105" s="28">
        <v>114</v>
      </c>
      <c r="O105" s="14"/>
    </row>
    <row r="106" spans="1:15" ht="15.75" thickBot="1" x14ac:dyDescent="0.3">
      <c r="A106" s="58"/>
      <c r="B106" s="100" t="s">
        <v>33</v>
      </c>
      <c r="C106" s="101"/>
      <c r="D106" s="102"/>
      <c r="E106" s="32">
        <v>200</v>
      </c>
      <c r="F106" s="33">
        <v>0.8</v>
      </c>
      <c r="G106" s="33">
        <v>0.8</v>
      </c>
      <c r="H106" s="33">
        <v>19.600000000000001</v>
      </c>
      <c r="I106" s="34">
        <v>90</v>
      </c>
      <c r="J106" s="32">
        <v>200</v>
      </c>
      <c r="K106" s="33">
        <v>0.8</v>
      </c>
      <c r="L106" s="33">
        <v>0.8</v>
      </c>
      <c r="M106" s="33">
        <v>19.600000000000001</v>
      </c>
      <c r="N106" s="34">
        <v>90</v>
      </c>
      <c r="O106" s="14"/>
    </row>
    <row r="107" spans="1:15" x14ac:dyDescent="0.25">
      <c r="A107" s="99"/>
      <c r="B107" s="151" t="s">
        <v>150</v>
      </c>
      <c r="C107" s="152"/>
      <c r="D107" s="153"/>
      <c r="E107" s="45"/>
      <c r="F107" s="45">
        <f>SUM(F103:F106)</f>
        <v>21.200000000000003</v>
      </c>
      <c r="G107" s="45">
        <f>SUM(G103:G106)</f>
        <v>21.900000000000002</v>
      </c>
      <c r="H107" s="45">
        <f>SUM(H103:H106)</f>
        <v>61.9</v>
      </c>
      <c r="I107" s="45">
        <f>SUM(I103:I106)</f>
        <v>537.5</v>
      </c>
      <c r="J107" s="45"/>
      <c r="K107" s="45">
        <f ca="1">SUM(K103:K119)</f>
        <v>26.61</v>
      </c>
      <c r="L107" s="45">
        <f ca="1">SUM(L103:L119)</f>
        <v>29.62</v>
      </c>
      <c r="M107" s="45">
        <f ca="1">SUM(M103:M119)</f>
        <v>67.349999999999994</v>
      </c>
      <c r="N107" s="45">
        <f ca="1">SUM(N103:N119)</f>
        <v>645</v>
      </c>
      <c r="O107" s="14"/>
    </row>
    <row r="108" spans="1:15" ht="15.75" thickBot="1" x14ac:dyDescent="0.3">
      <c r="A108" s="6"/>
      <c r="B108" s="38">
        <v>0.35299999999999998</v>
      </c>
      <c r="C108" s="6"/>
      <c r="D108" s="16" t="s">
        <v>9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14"/>
    </row>
    <row r="109" spans="1:15" x14ac:dyDescent="0.25">
      <c r="A109" s="18" t="s">
        <v>118</v>
      </c>
      <c r="B109" s="19" t="s">
        <v>96</v>
      </c>
      <c r="C109" s="20"/>
      <c r="D109" s="21"/>
      <c r="E109" s="22">
        <v>50</v>
      </c>
      <c r="F109" s="23">
        <v>0.7</v>
      </c>
      <c r="G109" s="23">
        <v>2.5</v>
      </c>
      <c r="H109" s="23">
        <v>4.05</v>
      </c>
      <c r="I109" s="24">
        <v>41.5</v>
      </c>
      <c r="J109" s="22">
        <v>75</v>
      </c>
      <c r="K109" s="23">
        <v>1.05</v>
      </c>
      <c r="L109" s="23">
        <v>3.74</v>
      </c>
      <c r="M109" s="23">
        <v>6.07</v>
      </c>
      <c r="N109" s="24">
        <v>61.5</v>
      </c>
      <c r="O109" s="14"/>
    </row>
    <row r="110" spans="1:15" x14ac:dyDescent="0.25">
      <c r="A110" s="29" t="s">
        <v>50</v>
      </c>
      <c r="B110" s="148" t="s">
        <v>57</v>
      </c>
      <c r="C110" s="149"/>
      <c r="D110" s="171"/>
      <c r="E110" s="25">
        <v>200</v>
      </c>
      <c r="F110" s="26">
        <v>4.5999999999999996</v>
      </c>
      <c r="G110" s="26">
        <v>3.6</v>
      </c>
      <c r="H110" s="26">
        <v>16.2</v>
      </c>
      <c r="I110" s="28">
        <v>116</v>
      </c>
      <c r="J110" s="25">
        <v>250</v>
      </c>
      <c r="K110" s="26">
        <v>5.75</v>
      </c>
      <c r="L110" s="26">
        <v>4.5</v>
      </c>
      <c r="M110" s="26">
        <v>20.25</v>
      </c>
      <c r="N110" s="28">
        <v>145</v>
      </c>
      <c r="O110" s="14"/>
    </row>
    <row r="111" spans="1:15" x14ac:dyDescent="0.25">
      <c r="A111" s="29" t="s">
        <v>120</v>
      </c>
      <c r="B111" s="141" t="s">
        <v>121</v>
      </c>
      <c r="C111" s="142"/>
      <c r="D111" s="143"/>
      <c r="E111" s="25">
        <v>90</v>
      </c>
      <c r="F111" s="26">
        <v>14.16</v>
      </c>
      <c r="G111" s="26">
        <v>8.1</v>
      </c>
      <c r="H111" s="26">
        <v>12.6</v>
      </c>
      <c r="I111" s="28">
        <v>188.8</v>
      </c>
      <c r="J111" s="25">
        <v>100</v>
      </c>
      <c r="K111" s="26">
        <v>15.73</v>
      </c>
      <c r="L111" s="26">
        <v>9</v>
      </c>
      <c r="M111" s="26">
        <v>14</v>
      </c>
      <c r="N111" s="28">
        <v>209.77</v>
      </c>
      <c r="O111" s="14"/>
    </row>
    <row r="112" spans="1:15" x14ac:dyDescent="0.25">
      <c r="A112" s="18" t="s">
        <v>112</v>
      </c>
      <c r="B112" s="141" t="s">
        <v>104</v>
      </c>
      <c r="C112" s="142"/>
      <c r="D112" s="143"/>
      <c r="E112" s="25">
        <v>130</v>
      </c>
      <c r="F112" s="26">
        <v>2.99</v>
      </c>
      <c r="G112" s="26">
        <v>4.16</v>
      </c>
      <c r="H112" s="26">
        <v>8.4499999999999993</v>
      </c>
      <c r="I112" s="28">
        <v>85.15</v>
      </c>
      <c r="J112" s="25">
        <v>150</v>
      </c>
      <c r="K112" s="26">
        <v>3.45</v>
      </c>
      <c r="L112" s="26">
        <v>4.8</v>
      </c>
      <c r="M112" s="26">
        <v>9.75</v>
      </c>
      <c r="N112" s="28">
        <v>98.25</v>
      </c>
      <c r="O112" s="14"/>
    </row>
    <row r="113" spans="1:15" x14ac:dyDescent="0.25">
      <c r="A113" s="18" t="s">
        <v>45</v>
      </c>
      <c r="B113" s="141" t="s">
        <v>66</v>
      </c>
      <c r="C113" s="142"/>
      <c r="D113" s="143"/>
      <c r="E113" s="25">
        <v>200</v>
      </c>
      <c r="F113" s="26">
        <v>0.2</v>
      </c>
      <c r="G113" s="26">
        <v>0.2</v>
      </c>
      <c r="H113" s="26">
        <v>21.8</v>
      </c>
      <c r="I113" s="28">
        <v>88</v>
      </c>
      <c r="J113" s="25">
        <v>200</v>
      </c>
      <c r="K113" s="26">
        <v>0.2</v>
      </c>
      <c r="L113" s="26">
        <v>0.2</v>
      </c>
      <c r="M113" s="26">
        <v>21.8</v>
      </c>
      <c r="N113" s="28">
        <v>88</v>
      </c>
      <c r="O113" s="14"/>
    </row>
    <row r="114" spans="1:15" x14ac:dyDescent="0.25">
      <c r="A114" s="18"/>
      <c r="B114" s="141" t="s">
        <v>27</v>
      </c>
      <c r="C114" s="142"/>
      <c r="D114" s="143"/>
      <c r="E114" s="25">
        <v>40</v>
      </c>
      <c r="F114" s="26">
        <v>3.4</v>
      </c>
      <c r="G114" s="27">
        <v>0.4</v>
      </c>
      <c r="H114" s="26">
        <v>22</v>
      </c>
      <c r="I114" s="28">
        <v>114</v>
      </c>
      <c r="J114" s="25">
        <v>50</v>
      </c>
      <c r="K114" s="26">
        <v>4.25</v>
      </c>
      <c r="L114" s="27">
        <v>0.5</v>
      </c>
      <c r="M114" s="26">
        <v>27.5</v>
      </c>
      <c r="N114" s="28">
        <v>142.5</v>
      </c>
      <c r="O114" s="14"/>
    </row>
    <row r="115" spans="1:15" ht="15.75" thickBot="1" x14ac:dyDescent="0.3">
      <c r="A115" s="18"/>
      <c r="B115" s="167" t="s">
        <v>34</v>
      </c>
      <c r="C115" s="168"/>
      <c r="D115" s="169"/>
      <c r="E115" s="32">
        <v>45</v>
      </c>
      <c r="F115" s="33">
        <v>2.97</v>
      </c>
      <c r="G115" s="33">
        <v>0.54</v>
      </c>
      <c r="H115" s="33">
        <v>15.39</v>
      </c>
      <c r="I115" s="34">
        <v>81.45</v>
      </c>
      <c r="J115" s="35" t="s">
        <v>123</v>
      </c>
      <c r="K115" s="33">
        <v>3.3</v>
      </c>
      <c r="L115" s="33">
        <v>0.6</v>
      </c>
      <c r="M115" s="33">
        <v>17</v>
      </c>
      <c r="N115" s="34">
        <v>90.5</v>
      </c>
      <c r="O115" s="14"/>
    </row>
    <row r="116" spans="1:15" x14ac:dyDescent="0.25">
      <c r="A116" s="99"/>
      <c r="B116" s="151" t="s">
        <v>73</v>
      </c>
      <c r="C116" s="152"/>
      <c r="D116" s="153"/>
      <c r="E116" s="45"/>
      <c r="F116" s="45">
        <f>SUM(F109:F115)</f>
        <v>29.02</v>
      </c>
      <c r="G116" s="45">
        <f>SUM(G109:G115)</f>
        <v>19.499999999999996</v>
      </c>
      <c r="H116" s="45">
        <f>SUM(H109:H115)</f>
        <v>100.49</v>
      </c>
      <c r="I116" s="45">
        <f>SUM(I109:I115)</f>
        <v>714.90000000000009</v>
      </c>
      <c r="J116" s="45"/>
      <c r="K116" s="45">
        <f>SUM(K109:K115)</f>
        <v>33.729999999999997</v>
      </c>
      <c r="L116" s="45">
        <f>SUM(L109:L115)</f>
        <v>23.340000000000003</v>
      </c>
      <c r="M116" s="45">
        <f>SUM(M109:M115)</f>
        <v>116.37</v>
      </c>
      <c r="N116" s="45">
        <f>SUM(N109:N115)</f>
        <v>835.52</v>
      </c>
      <c r="O116" s="14"/>
    </row>
    <row r="117" spans="1:15" ht="15.75" thickBot="1" x14ac:dyDescent="0.3">
      <c r="A117" s="6"/>
      <c r="B117" s="38">
        <v>0.10199999999999999</v>
      </c>
      <c r="C117" s="6"/>
      <c r="D117" s="16" t="s">
        <v>10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14"/>
    </row>
    <row r="118" spans="1:15" x14ac:dyDescent="0.25">
      <c r="A118" s="147" t="s">
        <v>182</v>
      </c>
      <c r="B118" s="19" t="s">
        <v>183</v>
      </c>
      <c r="C118" s="20"/>
      <c r="D118" s="21"/>
      <c r="E118" s="22">
        <v>70</v>
      </c>
      <c r="F118" s="23">
        <v>4.2699999999999996</v>
      </c>
      <c r="G118" s="23">
        <v>3.29</v>
      </c>
      <c r="H118" s="23">
        <v>35.35</v>
      </c>
      <c r="I118" s="24">
        <v>186.9</v>
      </c>
      <c r="J118" s="22">
        <v>80</v>
      </c>
      <c r="K118" s="23">
        <v>4.88</v>
      </c>
      <c r="L118" s="23">
        <v>3.76</v>
      </c>
      <c r="M118" s="23">
        <v>40.4</v>
      </c>
      <c r="N118" s="24">
        <v>213.6</v>
      </c>
      <c r="O118" s="14"/>
    </row>
    <row r="119" spans="1:15" ht="15.75" thickBot="1" x14ac:dyDescent="0.3">
      <c r="A119" s="18" t="s">
        <v>47</v>
      </c>
      <c r="B119" s="100" t="s">
        <v>135</v>
      </c>
      <c r="C119" s="101"/>
      <c r="D119" s="102"/>
      <c r="E119" s="32">
        <v>200</v>
      </c>
      <c r="F119" s="33">
        <v>1.6</v>
      </c>
      <c r="G119" s="33">
        <v>1.4</v>
      </c>
      <c r="H119" s="33">
        <v>17.399999999999999</v>
      </c>
      <c r="I119" s="34">
        <v>88</v>
      </c>
      <c r="J119" s="32">
        <v>200</v>
      </c>
      <c r="K119" s="33">
        <v>1.6</v>
      </c>
      <c r="L119" s="33">
        <v>1.4</v>
      </c>
      <c r="M119" s="33">
        <v>17.399999999999999</v>
      </c>
      <c r="N119" s="34">
        <v>88</v>
      </c>
      <c r="O119" s="14"/>
    </row>
    <row r="120" spans="1:15" x14ac:dyDescent="0.25">
      <c r="A120" s="36"/>
      <c r="B120" s="151" t="s">
        <v>150</v>
      </c>
      <c r="C120" s="152"/>
      <c r="D120" s="153"/>
      <c r="E120" s="45"/>
      <c r="F120" s="45">
        <f>SUM(F118:F119)</f>
        <v>5.8699999999999992</v>
      </c>
      <c r="G120" s="45">
        <f>SUM(G118:G119)</f>
        <v>4.6899999999999995</v>
      </c>
      <c r="H120" s="45">
        <f>SUM(H118:H119)</f>
        <v>52.75</v>
      </c>
      <c r="I120" s="45">
        <f>SUM(I118:I119)</f>
        <v>274.89999999999998</v>
      </c>
      <c r="J120" s="45"/>
      <c r="K120" s="45">
        <f>SUM(K118:K119)</f>
        <v>6.48</v>
      </c>
      <c r="L120" s="45">
        <f>SUM(L118:L119)</f>
        <v>5.16</v>
      </c>
      <c r="M120" s="45">
        <f>SUM(M118:M119)</f>
        <v>57.8</v>
      </c>
      <c r="N120" s="45">
        <f>SUM(N118:N119)</f>
        <v>301.60000000000002</v>
      </c>
      <c r="O120" s="14"/>
    </row>
    <row r="121" spans="1:15" x14ac:dyDescent="0.25">
      <c r="A121" s="36"/>
      <c r="B121" s="161" t="s">
        <v>15</v>
      </c>
      <c r="C121" s="162"/>
      <c r="D121" s="163"/>
      <c r="E121" s="59"/>
      <c r="F121" s="59">
        <f>SUM(F107+F116+F120)</f>
        <v>56.089999999999996</v>
      </c>
      <c r="G121" s="59">
        <f>SUM(G107+G116+G120)</f>
        <v>46.089999999999996</v>
      </c>
      <c r="H121" s="59">
        <f>SUM(H107+H116+H120)</f>
        <v>215.14</v>
      </c>
      <c r="I121" s="59">
        <f>SUM(I107+I116+I120)</f>
        <v>1527.3000000000002</v>
      </c>
      <c r="J121" s="59"/>
      <c r="K121" s="59">
        <f ca="1">SUM(K107+K116+K120)</f>
        <v>53.42</v>
      </c>
      <c r="L121" s="59">
        <f ca="1">SUM(L107+L116+L120)</f>
        <v>88.54</v>
      </c>
      <c r="M121" s="59">
        <f ca="1">SUM(M107+M116+M120)</f>
        <v>155.71999999999997</v>
      </c>
      <c r="N121" s="59">
        <f ca="1">SUM(N107+N116+N120)</f>
        <v>1590.3000000000002</v>
      </c>
      <c r="O121" s="14"/>
    </row>
    <row r="122" spans="1:15" x14ac:dyDescent="0.25">
      <c r="A122" s="36"/>
      <c r="B122" s="164" t="s">
        <v>12</v>
      </c>
      <c r="C122" s="165"/>
      <c r="D122" s="166"/>
      <c r="E122" s="55"/>
      <c r="F122" s="55">
        <v>15</v>
      </c>
      <c r="G122" s="55">
        <v>30</v>
      </c>
      <c r="H122" s="55">
        <v>58</v>
      </c>
      <c r="I122" s="55"/>
      <c r="J122" s="55"/>
      <c r="K122" s="55">
        <v>15</v>
      </c>
      <c r="L122" s="55">
        <v>32.1</v>
      </c>
      <c r="M122" s="55">
        <v>59.8</v>
      </c>
      <c r="N122" s="55"/>
      <c r="O122" s="14"/>
    </row>
    <row r="123" spans="1:15" x14ac:dyDescent="0.25">
      <c r="A123" s="6"/>
      <c r="B123" s="6"/>
      <c r="C123" s="6"/>
      <c r="D123" s="6"/>
      <c r="E123" s="6"/>
      <c r="F123" s="6"/>
      <c r="G123" s="6"/>
      <c r="H123" s="1" t="s">
        <v>18</v>
      </c>
      <c r="I123" s="1"/>
      <c r="J123" s="6"/>
      <c r="K123" s="6"/>
      <c r="L123" s="6"/>
      <c r="M123" s="6"/>
      <c r="N123" s="6"/>
      <c r="O123" s="14"/>
    </row>
    <row r="124" spans="1:15" ht="15.75" thickBot="1" x14ac:dyDescent="0.3">
      <c r="A124" s="6"/>
      <c r="B124" s="38">
        <v>0.245</v>
      </c>
      <c r="C124" s="6"/>
      <c r="D124" s="16" t="s">
        <v>8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14"/>
    </row>
    <row r="125" spans="1:15" x14ac:dyDescent="0.25">
      <c r="A125" s="18" t="s">
        <v>37</v>
      </c>
      <c r="B125" s="19" t="s">
        <v>42</v>
      </c>
      <c r="C125" s="20"/>
      <c r="D125" s="21"/>
      <c r="E125" s="22">
        <v>50</v>
      </c>
      <c r="F125" s="23">
        <v>4.9000000000000004</v>
      </c>
      <c r="G125" s="23">
        <v>9</v>
      </c>
      <c r="H125" s="23">
        <v>18.8</v>
      </c>
      <c r="I125" s="24">
        <v>103.53</v>
      </c>
      <c r="J125" s="22">
        <v>75</v>
      </c>
      <c r="K125" s="23">
        <v>7.35</v>
      </c>
      <c r="L125" s="23">
        <v>13.5</v>
      </c>
      <c r="M125" s="23">
        <v>28.2</v>
      </c>
      <c r="N125" s="24">
        <v>155.29</v>
      </c>
      <c r="O125" s="14"/>
    </row>
    <row r="126" spans="1:15" x14ac:dyDescent="0.25">
      <c r="A126" s="18" t="s">
        <v>55</v>
      </c>
      <c r="B126" s="95" t="s">
        <v>58</v>
      </c>
      <c r="C126" s="96"/>
      <c r="D126" s="103"/>
      <c r="E126" s="25">
        <v>130</v>
      </c>
      <c r="F126" s="26">
        <v>4.42</v>
      </c>
      <c r="G126" s="26">
        <v>3.8</v>
      </c>
      <c r="H126" s="26">
        <v>26.26</v>
      </c>
      <c r="I126" s="28">
        <v>158.6</v>
      </c>
      <c r="J126" s="25">
        <v>130</v>
      </c>
      <c r="K126" s="26">
        <v>4.42</v>
      </c>
      <c r="L126" s="26">
        <v>3.8</v>
      </c>
      <c r="M126" s="26">
        <v>26.26</v>
      </c>
      <c r="N126" s="28">
        <v>158.6</v>
      </c>
      <c r="O126" s="14"/>
    </row>
    <row r="127" spans="1:15" x14ac:dyDescent="0.25">
      <c r="A127" s="29" t="s">
        <v>37</v>
      </c>
      <c r="B127" s="95" t="s">
        <v>170</v>
      </c>
      <c r="C127" s="96"/>
      <c r="D127" s="103"/>
      <c r="E127" s="25">
        <v>50</v>
      </c>
      <c r="F127" s="26">
        <v>7.15</v>
      </c>
      <c r="G127" s="26">
        <v>9.9</v>
      </c>
      <c r="H127" s="26">
        <v>12.15</v>
      </c>
      <c r="I127" s="28">
        <v>166</v>
      </c>
      <c r="J127" s="25">
        <v>50</v>
      </c>
      <c r="K127" s="26">
        <v>7.15</v>
      </c>
      <c r="L127" s="26">
        <v>9.9</v>
      </c>
      <c r="M127" s="26">
        <v>12.15</v>
      </c>
      <c r="N127" s="28">
        <v>166</v>
      </c>
      <c r="O127" s="14"/>
    </row>
    <row r="128" spans="1:15" x14ac:dyDescent="0.25">
      <c r="A128" s="79" t="s">
        <v>28</v>
      </c>
      <c r="B128" s="80" t="s">
        <v>29</v>
      </c>
      <c r="C128" s="81"/>
      <c r="D128" s="82"/>
      <c r="E128" s="83">
        <v>200</v>
      </c>
      <c r="F128" s="84">
        <v>0.2</v>
      </c>
      <c r="G128" s="84">
        <v>0.06</v>
      </c>
      <c r="H128" s="84">
        <v>15</v>
      </c>
      <c r="I128" s="85">
        <v>56</v>
      </c>
      <c r="J128" s="83">
        <v>200</v>
      </c>
      <c r="K128" s="84">
        <v>0.2</v>
      </c>
      <c r="L128" s="84">
        <v>0.06</v>
      </c>
      <c r="M128" s="84">
        <v>15</v>
      </c>
      <c r="N128" s="85">
        <v>56</v>
      </c>
      <c r="O128" s="14"/>
    </row>
    <row r="129" spans="1:15" ht="15.75" thickBot="1" x14ac:dyDescent="0.3">
      <c r="A129" s="86"/>
      <c r="B129" s="69" t="s">
        <v>34</v>
      </c>
      <c r="C129" s="33"/>
      <c r="D129" s="34"/>
      <c r="E129" s="32">
        <v>35</v>
      </c>
      <c r="F129" s="33">
        <v>2.31</v>
      </c>
      <c r="G129" s="33">
        <v>0.42</v>
      </c>
      <c r="H129" s="33">
        <v>11.97</v>
      </c>
      <c r="I129" s="34">
        <v>63.35</v>
      </c>
      <c r="J129" s="32">
        <v>35</v>
      </c>
      <c r="K129" s="33">
        <v>2.31</v>
      </c>
      <c r="L129" s="33">
        <v>0.42</v>
      </c>
      <c r="M129" s="33">
        <v>11.97</v>
      </c>
      <c r="N129" s="34">
        <v>63.35</v>
      </c>
      <c r="O129" s="14"/>
    </row>
    <row r="130" spans="1:15" x14ac:dyDescent="0.25">
      <c r="A130" s="99"/>
      <c r="B130" s="151" t="s">
        <v>150</v>
      </c>
      <c r="C130" s="152"/>
      <c r="D130" s="153"/>
      <c r="E130" s="45"/>
      <c r="F130" s="45">
        <f>SUM(F125:F129)</f>
        <v>18.979999999999997</v>
      </c>
      <c r="G130" s="45">
        <f>SUM(G125:G129)</f>
        <v>23.180000000000003</v>
      </c>
      <c r="H130" s="45">
        <f>SUM(H125:H129)</f>
        <v>84.18</v>
      </c>
      <c r="I130" s="45">
        <f>SUM(I125:I129)</f>
        <v>547.48</v>
      </c>
      <c r="J130" s="45"/>
      <c r="K130" s="45">
        <f>SUM(K125:K129)</f>
        <v>21.43</v>
      </c>
      <c r="L130" s="45">
        <f>SUM(L125:L129)</f>
        <v>27.680000000000003</v>
      </c>
      <c r="M130" s="45">
        <f>SUM(M125:M129)</f>
        <v>93.58</v>
      </c>
      <c r="N130" s="45">
        <f>SUM(N125:N129)</f>
        <v>599.24</v>
      </c>
      <c r="O130" s="14"/>
    </row>
    <row r="131" spans="1:15" ht="15.75" thickBot="1" x14ac:dyDescent="0.3">
      <c r="A131" s="6"/>
      <c r="B131" s="15">
        <v>0.35</v>
      </c>
      <c r="C131" s="6"/>
      <c r="D131" s="16" t="s">
        <v>9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14"/>
    </row>
    <row r="132" spans="1:15" x14ac:dyDescent="0.25">
      <c r="A132" s="18" t="s">
        <v>116</v>
      </c>
      <c r="B132" s="19" t="s">
        <v>117</v>
      </c>
      <c r="C132" s="20"/>
      <c r="D132" s="21"/>
      <c r="E132" s="22">
        <v>50</v>
      </c>
      <c r="F132" s="23">
        <v>1.2</v>
      </c>
      <c r="G132" s="23">
        <v>2.5</v>
      </c>
      <c r="H132" s="23">
        <v>5.7</v>
      </c>
      <c r="I132" s="24">
        <v>51</v>
      </c>
      <c r="J132" s="22">
        <v>75</v>
      </c>
      <c r="K132" s="23">
        <v>1.8</v>
      </c>
      <c r="L132" s="23">
        <v>3.75</v>
      </c>
      <c r="M132" s="23">
        <v>8.5500000000000007</v>
      </c>
      <c r="N132" s="24">
        <v>76.5</v>
      </c>
      <c r="O132" s="14"/>
    </row>
    <row r="133" spans="1:15" x14ac:dyDescent="0.25">
      <c r="A133" s="18" t="s">
        <v>35</v>
      </c>
      <c r="B133" s="95" t="s">
        <v>168</v>
      </c>
      <c r="C133" s="96"/>
      <c r="D133" s="103"/>
      <c r="E133" s="25" t="s">
        <v>78</v>
      </c>
      <c r="F133" s="26">
        <v>1.4</v>
      </c>
      <c r="G133" s="26">
        <v>3.2</v>
      </c>
      <c r="H133" s="26">
        <v>11.8</v>
      </c>
      <c r="I133" s="28">
        <v>80</v>
      </c>
      <c r="J133" s="25" t="s">
        <v>31</v>
      </c>
      <c r="K133" s="26">
        <v>1.75</v>
      </c>
      <c r="L133" s="26">
        <v>4</v>
      </c>
      <c r="M133" s="26">
        <v>14.75</v>
      </c>
      <c r="N133" s="28">
        <v>100</v>
      </c>
      <c r="O133" s="14"/>
    </row>
    <row r="134" spans="1:15" x14ac:dyDescent="0.25">
      <c r="A134" s="18" t="s">
        <v>157</v>
      </c>
      <c r="B134" s="95" t="s">
        <v>158</v>
      </c>
      <c r="C134" s="36"/>
      <c r="D134" s="41"/>
      <c r="E134" s="25">
        <v>80</v>
      </c>
      <c r="F134" s="26">
        <v>11.2</v>
      </c>
      <c r="G134" s="26">
        <v>19.920000000000002</v>
      </c>
      <c r="H134" s="26">
        <v>6.16</v>
      </c>
      <c r="I134" s="28">
        <v>249.6</v>
      </c>
      <c r="J134" s="25">
        <v>90</v>
      </c>
      <c r="K134" s="26">
        <v>12.6</v>
      </c>
      <c r="L134" s="26">
        <v>22.41</v>
      </c>
      <c r="M134" s="26">
        <v>6.93</v>
      </c>
      <c r="N134" s="28">
        <v>280.8</v>
      </c>
      <c r="O134" s="14"/>
    </row>
    <row r="135" spans="1:15" x14ac:dyDescent="0.25">
      <c r="A135" s="18" t="s">
        <v>28</v>
      </c>
      <c r="B135" s="95" t="s">
        <v>105</v>
      </c>
      <c r="C135" s="96"/>
      <c r="D135" s="103"/>
      <c r="E135" s="25">
        <v>130</v>
      </c>
      <c r="F135" s="26">
        <v>6.5</v>
      </c>
      <c r="G135" s="26">
        <v>4.8099999999999996</v>
      </c>
      <c r="H135" s="26">
        <v>31.59</v>
      </c>
      <c r="I135" s="28">
        <v>196.3</v>
      </c>
      <c r="J135" s="25">
        <v>150</v>
      </c>
      <c r="K135" s="26">
        <v>7.5</v>
      </c>
      <c r="L135" s="26">
        <v>5.55</v>
      </c>
      <c r="M135" s="26">
        <v>36.450000000000003</v>
      </c>
      <c r="N135" s="28">
        <v>226.5</v>
      </c>
      <c r="O135" s="14"/>
    </row>
    <row r="136" spans="1:15" x14ac:dyDescent="0.25">
      <c r="A136" s="18"/>
      <c r="B136" s="108" t="s">
        <v>40</v>
      </c>
      <c r="C136" s="109"/>
      <c r="D136" s="110"/>
      <c r="E136" s="25">
        <v>200</v>
      </c>
      <c r="F136" s="26">
        <v>0</v>
      </c>
      <c r="G136" s="26">
        <v>0</v>
      </c>
      <c r="H136" s="26">
        <v>24</v>
      </c>
      <c r="I136" s="28">
        <v>108</v>
      </c>
      <c r="J136" s="25">
        <v>200</v>
      </c>
      <c r="K136" s="26">
        <v>0</v>
      </c>
      <c r="L136" s="26">
        <v>0</v>
      </c>
      <c r="M136" s="26">
        <v>24</v>
      </c>
      <c r="N136" s="28">
        <v>108</v>
      </c>
      <c r="O136" s="14"/>
    </row>
    <row r="137" spans="1:15" ht="15.75" thickBot="1" x14ac:dyDescent="0.3">
      <c r="A137" s="58"/>
      <c r="B137" s="167" t="s">
        <v>34</v>
      </c>
      <c r="C137" s="168"/>
      <c r="D137" s="169"/>
      <c r="E137" s="32">
        <v>35</v>
      </c>
      <c r="F137" s="33">
        <v>2.31</v>
      </c>
      <c r="G137" s="33">
        <v>0.42</v>
      </c>
      <c r="H137" s="33">
        <v>11.97</v>
      </c>
      <c r="I137" s="34">
        <v>63.35</v>
      </c>
      <c r="J137" s="32">
        <v>45</v>
      </c>
      <c r="K137" s="33">
        <v>2.97</v>
      </c>
      <c r="L137" s="33">
        <v>0.54</v>
      </c>
      <c r="M137" s="33">
        <v>15.39</v>
      </c>
      <c r="N137" s="34">
        <v>81.45</v>
      </c>
      <c r="O137" s="14"/>
    </row>
    <row r="138" spans="1:15" x14ac:dyDescent="0.25">
      <c r="A138" s="99"/>
      <c r="B138" s="151" t="s">
        <v>150</v>
      </c>
      <c r="C138" s="152"/>
      <c r="D138" s="153"/>
      <c r="E138" s="45"/>
      <c r="F138" s="45">
        <f>SUM(F132:F137)</f>
        <v>22.609999999999996</v>
      </c>
      <c r="G138" s="45">
        <f>SUM(G132:G137)</f>
        <v>30.85</v>
      </c>
      <c r="H138" s="45">
        <f>SUM(H132:H137)</f>
        <v>91.22</v>
      </c>
      <c r="I138" s="45">
        <f>SUM(I132:I137)</f>
        <v>748.25000000000011</v>
      </c>
      <c r="J138" s="45"/>
      <c r="K138" s="45">
        <f>SUM(K132:K137)</f>
        <v>26.619999999999997</v>
      </c>
      <c r="L138" s="45">
        <f>SUM(L132:L137)</f>
        <v>36.25</v>
      </c>
      <c r="M138" s="45">
        <f>SUM(M132:M137)</f>
        <v>106.07000000000001</v>
      </c>
      <c r="N138" s="45">
        <f>SUM(N132:N137)</f>
        <v>873.25</v>
      </c>
      <c r="O138" s="14"/>
    </row>
    <row r="139" spans="1:15" ht="15.75" thickBot="1" x14ac:dyDescent="0.3">
      <c r="A139" s="6"/>
      <c r="B139" s="38">
        <v>0.123</v>
      </c>
      <c r="C139" s="6"/>
      <c r="D139" s="16" t="s">
        <v>10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14"/>
    </row>
    <row r="140" spans="1:15" x14ac:dyDescent="0.25">
      <c r="A140" s="18"/>
      <c r="B140" s="19" t="s">
        <v>30</v>
      </c>
      <c r="C140" s="20"/>
      <c r="D140" s="60"/>
      <c r="E140" s="22">
        <v>30</v>
      </c>
      <c r="F140" s="23">
        <v>2.25</v>
      </c>
      <c r="G140" s="23">
        <v>3.54</v>
      </c>
      <c r="H140" s="23">
        <v>22.27</v>
      </c>
      <c r="I140" s="47">
        <v>130.5</v>
      </c>
      <c r="J140" s="22">
        <v>40</v>
      </c>
      <c r="K140" s="23">
        <v>3</v>
      </c>
      <c r="L140" s="23">
        <v>4.72</v>
      </c>
      <c r="M140" s="23">
        <v>29.7</v>
      </c>
      <c r="N140" s="24">
        <v>174</v>
      </c>
      <c r="O140" s="14"/>
    </row>
    <row r="141" spans="1:15" x14ac:dyDescent="0.25">
      <c r="A141" s="18"/>
      <c r="B141" s="87" t="s">
        <v>36</v>
      </c>
      <c r="C141" s="88"/>
      <c r="D141" s="89"/>
      <c r="E141" s="50">
        <v>125</v>
      </c>
      <c r="F141" s="51">
        <v>3.68</v>
      </c>
      <c r="G141" s="51">
        <v>4</v>
      </c>
      <c r="H141" s="51">
        <v>5.12</v>
      </c>
      <c r="I141" s="52">
        <v>71.12</v>
      </c>
      <c r="J141" s="50">
        <v>125</v>
      </c>
      <c r="K141" s="51">
        <v>3.68</v>
      </c>
      <c r="L141" s="51">
        <v>4</v>
      </c>
      <c r="M141" s="51">
        <v>5.12</v>
      </c>
      <c r="N141" s="53">
        <v>71.12</v>
      </c>
      <c r="O141" s="14"/>
    </row>
    <row r="142" spans="1:15" ht="15.75" thickBot="1" x14ac:dyDescent="0.3">
      <c r="A142" s="18"/>
      <c r="B142" s="100" t="s">
        <v>33</v>
      </c>
      <c r="C142" s="101"/>
      <c r="D142" s="102"/>
      <c r="E142" s="32">
        <v>200</v>
      </c>
      <c r="F142" s="33">
        <v>0.8</v>
      </c>
      <c r="G142" s="33">
        <v>0.8</v>
      </c>
      <c r="H142" s="33">
        <v>19.600000000000001</v>
      </c>
      <c r="I142" s="34">
        <v>90</v>
      </c>
      <c r="J142" s="32">
        <v>200</v>
      </c>
      <c r="K142" s="33">
        <v>0.8</v>
      </c>
      <c r="L142" s="33">
        <v>0.8</v>
      </c>
      <c r="M142" s="33">
        <v>19.600000000000001</v>
      </c>
      <c r="N142" s="34">
        <v>90</v>
      </c>
      <c r="O142" s="14"/>
    </row>
    <row r="143" spans="1:15" x14ac:dyDescent="0.25">
      <c r="A143" s="36"/>
      <c r="B143" s="151" t="s">
        <v>150</v>
      </c>
      <c r="C143" s="152"/>
      <c r="D143" s="153"/>
      <c r="E143" s="45"/>
      <c r="F143" s="45">
        <f>SUM(F140:F142)</f>
        <v>6.7299999999999995</v>
      </c>
      <c r="G143" s="45">
        <f>SUM(G140:G142)</f>
        <v>8.34</v>
      </c>
      <c r="H143" s="45">
        <f>SUM(H140:H142)</f>
        <v>46.99</v>
      </c>
      <c r="I143" s="45">
        <f>SUM(I140:I142)</f>
        <v>291.62</v>
      </c>
      <c r="J143" s="45"/>
      <c r="K143" s="45">
        <f>SUM(K140:K142)</f>
        <v>7.4799999999999995</v>
      </c>
      <c r="L143" s="45">
        <f>SUM(L140:L142)</f>
        <v>9.52</v>
      </c>
      <c r="M143" s="45">
        <f>SUM(M140:M142)</f>
        <v>54.42</v>
      </c>
      <c r="N143" s="45">
        <f>SUM(N140:N142)</f>
        <v>335.12</v>
      </c>
      <c r="O143" s="14"/>
    </row>
    <row r="144" spans="1:15" x14ac:dyDescent="0.25">
      <c r="A144" s="36"/>
      <c r="B144" s="161" t="s">
        <v>15</v>
      </c>
      <c r="C144" s="162"/>
      <c r="D144" s="163"/>
      <c r="E144" s="59"/>
      <c r="F144" s="59">
        <f>SUM(F130+F138+F143)</f>
        <v>48.319999999999986</v>
      </c>
      <c r="G144" s="59">
        <f>SUM(G130+G138+G143)</f>
        <v>62.370000000000005</v>
      </c>
      <c r="H144" s="59">
        <f>SUM(H130+H138+H143)</f>
        <v>222.39000000000001</v>
      </c>
      <c r="I144" s="59">
        <f>SUM(I130+I138+I143)</f>
        <v>1587.35</v>
      </c>
      <c r="J144" s="59"/>
      <c r="K144" s="59">
        <f>SUM(K130+K138+K143)</f>
        <v>55.529999999999994</v>
      </c>
      <c r="L144" s="59">
        <f>SUM(L130+L138+L143)</f>
        <v>73.45</v>
      </c>
      <c r="M144" s="59">
        <f>SUM(M130+M138+M143)</f>
        <v>254.07</v>
      </c>
      <c r="N144" s="59">
        <f>SUM(N130+N138+N143)</f>
        <v>1807.6100000000001</v>
      </c>
      <c r="O144" s="14"/>
    </row>
    <row r="145" spans="1:15" x14ac:dyDescent="0.25">
      <c r="A145" s="36"/>
      <c r="B145" s="164"/>
      <c r="C145" s="165"/>
      <c r="D145" s="166"/>
      <c r="E145" s="55"/>
      <c r="F145" s="55">
        <v>15</v>
      </c>
      <c r="G145" s="55">
        <v>32</v>
      </c>
      <c r="H145" s="55">
        <v>60</v>
      </c>
      <c r="I145" s="55"/>
      <c r="J145" s="55"/>
      <c r="K145" s="55">
        <v>15.1</v>
      </c>
      <c r="L145" s="55">
        <v>32.1</v>
      </c>
      <c r="M145" s="55">
        <v>60.1</v>
      </c>
      <c r="N145" s="55"/>
      <c r="O145" s="14"/>
    </row>
    <row r="146" spans="1:15" x14ac:dyDescent="0.25">
      <c r="A146" s="6"/>
      <c r="B146" s="6"/>
      <c r="C146" s="6"/>
      <c r="D146" s="6"/>
      <c r="E146" s="6"/>
      <c r="F146" s="6"/>
      <c r="G146" s="6"/>
      <c r="H146" s="1" t="s">
        <v>19</v>
      </c>
      <c r="I146" s="1"/>
      <c r="J146" s="6"/>
      <c r="K146" s="6"/>
      <c r="L146" s="6"/>
      <c r="M146" s="6"/>
      <c r="N146" s="6"/>
      <c r="O146" s="14"/>
    </row>
    <row r="147" spans="1:15" ht="15.75" thickBot="1" x14ac:dyDescent="0.3">
      <c r="A147" s="6"/>
      <c r="B147" s="38">
        <v>0.20899999999999999</v>
      </c>
      <c r="C147" s="6"/>
      <c r="D147" s="16" t="s">
        <v>8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14"/>
    </row>
    <row r="148" spans="1:15" x14ac:dyDescent="0.25">
      <c r="A148" s="29" t="s">
        <v>85</v>
      </c>
      <c r="B148" s="19" t="s">
        <v>98</v>
      </c>
      <c r="C148" s="20"/>
      <c r="D148" s="21"/>
      <c r="E148" s="22">
        <v>75</v>
      </c>
      <c r="F148" s="23">
        <v>11.85</v>
      </c>
      <c r="G148" s="23">
        <v>6.15</v>
      </c>
      <c r="H148" s="23">
        <v>10.5</v>
      </c>
      <c r="I148" s="24">
        <v>145.5</v>
      </c>
      <c r="J148" s="22">
        <v>90</v>
      </c>
      <c r="K148" s="23">
        <v>14.22</v>
      </c>
      <c r="L148" s="23">
        <v>7.38</v>
      </c>
      <c r="M148" s="23">
        <v>12.6</v>
      </c>
      <c r="N148" s="24">
        <v>174.6</v>
      </c>
      <c r="O148" s="14"/>
    </row>
    <row r="149" spans="1:15" x14ac:dyDescent="0.25">
      <c r="A149" s="98" t="s">
        <v>28</v>
      </c>
      <c r="B149" s="95" t="s">
        <v>75</v>
      </c>
      <c r="C149" s="96"/>
      <c r="D149" s="103"/>
      <c r="E149" s="25">
        <v>130</v>
      </c>
      <c r="F149" s="26">
        <v>2.99</v>
      </c>
      <c r="G149" s="26">
        <v>4.8099999999999996</v>
      </c>
      <c r="H149" s="26">
        <v>13.52</v>
      </c>
      <c r="I149" s="28">
        <v>109.2</v>
      </c>
      <c r="J149" s="25">
        <v>150</v>
      </c>
      <c r="K149" s="26">
        <v>3.45</v>
      </c>
      <c r="L149" s="26">
        <v>5.55</v>
      </c>
      <c r="M149" s="26">
        <v>15.6</v>
      </c>
      <c r="N149" s="28">
        <v>126</v>
      </c>
      <c r="O149" s="14"/>
    </row>
    <row r="150" spans="1:15" x14ac:dyDescent="0.25">
      <c r="A150" s="18" t="s">
        <v>55</v>
      </c>
      <c r="B150" s="56" t="s">
        <v>41</v>
      </c>
      <c r="C150" s="36"/>
      <c r="D150" s="57"/>
      <c r="E150" s="25">
        <v>200</v>
      </c>
      <c r="F150" s="26">
        <v>3.6</v>
      </c>
      <c r="G150" s="26">
        <v>2.8</v>
      </c>
      <c r="H150" s="26">
        <v>23.4</v>
      </c>
      <c r="I150" s="28">
        <v>134</v>
      </c>
      <c r="J150" s="25">
        <v>200</v>
      </c>
      <c r="K150" s="26">
        <v>3.6</v>
      </c>
      <c r="L150" s="26">
        <v>2.8</v>
      </c>
      <c r="M150" s="26">
        <v>23.4</v>
      </c>
      <c r="N150" s="28">
        <v>134</v>
      </c>
      <c r="O150" s="14"/>
    </row>
    <row r="151" spans="1:15" ht="15.75" thickBot="1" x14ac:dyDescent="0.3">
      <c r="A151" s="29"/>
      <c r="B151" s="167" t="s">
        <v>27</v>
      </c>
      <c r="C151" s="168"/>
      <c r="D151" s="169"/>
      <c r="E151" s="32">
        <v>40</v>
      </c>
      <c r="F151" s="33">
        <v>2.8</v>
      </c>
      <c r="G151" s="90">
        <v>1.8</v>
      </c>
      <c r="H151" s="33">
        <v>18.8</v>
      </c>
      <c r="I151" s="34">
        <v>114</v>
      </c>
      <c r="J151" s="32">
        <v>40</v>
      </c>
      <c r="K151" s="33">
        <v>2.8</v>
      </c>
      <c r="L151" s="90">
        <v>1.8</v>
      </c>
      <c r="M151" s="33">
        <v>18.8</v>
      </c>
      <c r="N151" s="34">
        <v>114</v>
      </c>
      <c r="O151" s="14"/>
    </row>
    <row r="152" spans="1:15" x14ac:dyDescent="0.25">
      <c r="A152" s="36"/>
      <c r="B152" s="151" t="s">
        <v>150</v>
      </c>
      <c r="C152" s="152"/>
      <c r="D152" s="153"/>
      <c r="E152" s="45"/>
      <c r="F152" s="45">
        <f>SUM(F148:F151)</f>
        <v>21.240000000000002</v>
      </c>
      <c r="G152" s="45">
        <f>SUM(G148:G151)</f>
        <v>15.560000000000002</v>
      </c>
      <c r="H152" s="45">
        <f>SUM(H148:H151)</f>
        <v>66.22</v>
      </c>
      <c r="I152" s="45">
        <f>SUM(I148:I151)</f>
        <v>502.7</v>
      </c>
      <c r="J152" s="45"/>
      <c r="K152" s="45">
        <f>SUM(K148:K151)</f>
        <v>24.070000000000004</v>
      </c>
      <c r="L152" s="45">
        <f>SUM(L148:L151)</f>
        <v>17.53</v>
      </c>
      <c r="M152" s="45">
        <f>SUM(M148:M151)</f>
        <v>70.399999999999991</v>
      </c>
      <c r="N152" s="45">
        <f>SUM(N148:N151)</f>
        <v>548.6</v>
      </c>
      <c r="O152" s="14"/>
    </row>
    <row r="153" spans="1:15" ht="15.75" thickBot="1" x14ac:dyDescent="0.3">
      <c r="A153" s="6"/>
      <c r="B153" s="15">
        <v>0.32</v>
      </c>
      <c r="C153" s="6"/>
      <c r="D153" s="16" t="s">
        <v>9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14"/>
    </row>
    <row r="154" spans="1:15" x14ac:dyDescent="0.25">
      <c r="A154" s="18" t="s">
        <v>49</v>
      </c>
      <c r="B154" s="19" t="s">
        <v>76</v>
      </c>
      <c r="C154" s="20"/>
      <c r="D154" s="60"/>
      <c r="E154" s="22">
        <v>20</v>
      </c>
      <c r="F154" s="23">
        <v>1.38</v>
      </c>
      <c r="G154" s="23">
        <v>1.74</v>
      </c>
      <c r="H154" s="23" t="s">
        <v>82</v>
      </c>
      <c r="I154" s="24">
        <v>21.6</v>
      </c>
      <c r="J154" s="22">
        <v>20</v>
      </c>
      <c r="K154" s="23">
        <v>1.38</v>
      </c>
      <c r="L154" s="23">
        <v>1.74</v>
      </c>
      <c r="M154" s="23" t="s">
        <v>82</v>
      </c>
      <c r="N154" s="24">
        <v>21.6</v>
      </c>
      <c r="O154" s="14"/>
    </row>
    <row r="155" spans="1:15" x14ac:dyDescent="0.25">
      <c r="A155" s="18" t="s">
        <v>118</v>
      </c>
      <c r="B155" s="95" t="s">
        <v>96</v>
      </c>
      <c r="C155" s="96"/>
      <c r="D155" s="97"/>
      <c r="E155" s="25">
        <v>50</v>
      </c>
      <c r="F155" s="26">
        <v>0.7</v>
      </c>
      <c r="G155" s="26">
        <v>2.5</v>
      </c>
      <c r="H155" s="26">
        <v>4.05</v>
      </c>
      <c r="I155" s="28">
        <v>41.5</v>
      </c>
      <c r="J155" s="25">
        <v>75</v>
      </c>
      <c r="K155" s="26">
        <v>1.05</v>
      </c>
      <c r="L155" s="26">
        <v>3.74</v>
      </c>
      <c r="M155" s="26">
        <v>6.07</v>
      </c>
      <c r="N155" s="28">
        <v>61.5</v>
      </c>
      <c r="O155" s="14"/>
    </row>
    <row r="156" spans="1:15" x14ac:dyDescent="0.25">
      <c r="A156" s="18" t="s">
        <v>44</v>
      </c>
      <c r="B156" s="148" t="s">
        <v>64</v>
      </c>
      <c r="C156" s="149"/>
      <c r="D156" s="150"/>
      <c r="E156" s="25" t="s">
        <v>78</v>
      </c>
      <c r="F156" s="26">
        <v>4</v>
      </c>
      <c r="G156" s="26">
        <v>4.8</v>
      </c>
      <c r="H156" s="26">
        <v>7.2</v>
      </c>
      <c r="I156" s="28">
        <v>80</v>
      </c>
      <c r="J156" s="25" t="s">
        <v>31</v>
      </c>
      <c r="K156" s="26">
        <v>5</v>
      </c>
      <c r="L156" s="26">
        <v>6</v>
      </c>
      <c r="M156" s="26">
        <v>9</v>
      </c>
      <c r="N156" s="28">
        <v>100</v>
      </c>
      <c r="O156" s="14"/>
    </row>
    <row r="157" spans="1:15" x14ac:dyDescent="0.25">
      <c r="A157" s="18" t="s">
        <v>171</v>
      </c>
      <c r="B157" s="95" t="s">
        <v>172</v>
      </c>
      <c r="C157" s="96"/>
      <c r="D157" s="97"/>
      <c r="E157" s="25">
        <v>75</v>
      </c>
      <c r="F157" s="26">
        <v>12</v>
      </c>
      <c r="G157" s="26">
        <v>12.6</v>
      </c>
      <c r="H157" s="26">
        <v>3.9</v>
      </c>
      <c r="I157" s="28">
        <v>177.3</v>
      </c>
      <c r="J157" s="25">
        <v>100</v>
      </c>
      <c r="K157" s="26">
        <v>16</v>
      </c>
      <c r="L157" s="26">
        <v>16.8</v>
      </c>
      <c r="M157" s="26">
        <v>5.2</v>
      </c>
      <c r="N157" s="28">
        <v>246.4</v>
      </c>
      <c r="O157" s="14"/>
    </row>
    <row r="158" spans="1:15" x14ac:dyDescent="0.25">
      <c r="A158" s="18" t="s">
        <v>38</v>
      </c>
      <c r="B158" s="95" t="s">
        <v>88</v>
      </c>
      <c r="C158" s="96"/>
      <c r="D158" s="97"/>
      <c r="E158" s="25">
        <v>150</v>
      </c>
      <c r="F158" s="26">
        <v>3.3</v>
      </c>
      <c r="G158" s="26">
        <v>5.0999999999999996</v>
      </c>
      <c r="H158" s="26">
        <v>18</v>
      </c>
      <c r="I158" s="28">
        <v>130.5</v>
      </c>
      <c r="J158" s="25">
        <v>200</v>
      </c>
      <c r="K158" s="26">
        <v>4.4000000000000004</v>
      </c>
      <c r="L158" s="26">
        <v>6.8</v>
      </c>
      <c r="M158" s="26">
        <v>24</v>
      </c>
      <c r="N158" s="28">
        <v>174</v>
      </c>
      <c r="O158" s="14"/>
    </row>
    <row r="159" spans="1:15" x14ac:dyDescent="0.25">
      <c r="A159" s="18" t="s">
        <v>45</v>
      </c>
      <c r="B159" s="95" t="s">
        <v>66</v>
      </c>
      <c r="C159" s="96"/>
      <c r="D159" s="97"/>
      <c r="E159" s="25">
        <v>200</v>
      </c>
      <c r="F159" s="26">
        <v>0.2</v>
      </c>
      <c r="G159" s="26">
        <v>0.2</v>
      </c>
      <c r="H159" s="26">
        <v>21.8</v>
      </c>
      <c r="I159" s="28">
        <v>88</v>
      </c>
      <c r="J159" s="25">
        <v>200</v>
      </c>
      <c r="K159" s="26">
        <v>0.2</v>
      </c>
      <c r="L159" s="26">
        <v>0.2</v>
      </c>
      <c r="M159" s="26">
        <v>21.8</v>
      </c>
      <c r="N159" s="28">
        <v>88</v>
      </c>
      <c r="O159" s="14"/>
    </row>
    <row r="160" spans="1:15" x14ac:dyDescent="0.25">
      <c r="A160" s="18"/>
      <c r="B160" s="148" t="s">
        <v>27</v>
      </c>
      <c r="C160" s="149"/>
      <c r="D160" s="150"/>
      <c r="E160" s="25">
        <v>35</v>
      </c>
      <c r="F160" s="26">
        <v>2.97</v>
      </c>
      <c r="G160" s="26">
        <v>0.35</v>
      </c>
      <c r="H160" s="26">
        <v>19.25</v>
      </c>
      <c r="I160" s="28">
        <v>99.75</v>
      </c>
      <c r="J160" s="25">
        <v>35</v>
      </c>
      <c r="K160" s="26">
        <v>2.97</v>
      </c>
      <c r="L160" s="26">
        <v>0.35</v>
      </c>
      <c r="M160" s="26">
        <v>19.25</v>
      </c>
      <c r="N160" s="28">
        <v>99.75</v>
      </c>
      <c r="O160" s="14"/>
    </row>
    <row r="161" spans="1:15" ht="15.75" thickBot="1" x14ac:dyDescent="0.3">
      <c r="A161" s="18"/>
      <c r="B161" s="167" t="s">
        <v>34</v>
      </c>
      <c r="C161" s="168"/>
      <c r="D161" s="179"/>
      <c r="E161" s="32">
        <v>35</v>
      </c>
      <c r="F161" s="33">
        <v>2.31</v>
      </c>
      <c r="G161" s="33">
        <v>0.42</v>
      </c>
      <c r="H161" s="33">
        <v>11.97</v>
      </c>
      <c r="I161" s="34">
        <v>63.35</v>
      </c>
      <c r="J161" s="32">
        <v>40</v>
      </c>
      <c r="K161" s="33">
        <v>2.64</v>
      </c>
      <c r="L161" s="33">
        <v>0.48</v>
      </c>
      <c r="M161" s="33">
        <v>13.68</v>
      </c>
      <c r="N161" s="34">
        <v>72.400000000000006</v>
      </c>
      <c r="O161" s="14"/>
    </row>
    <row r="162" spans="1:15" x14ac:dyDescent="0.25">
      <c r="A162" s="36"/>
      <c r="B162" s="151" t="s">
        <v>150</v>
      </c>
      <c r="C162" s="152"/>
      <c r="D162" s="153"/>
      <c r="E162" s="45"/>
      <c r="F162" s="45">
        <f>SUM(F154:F161)</f>
        <v>26.859999999999996</v>
      </c>
      <c r="G162" s="45">
        <f>SUM(G154:G161)</f>
        <v>27.710000000000004</v>
      </c>
      <c r="H162" s="45">
        <f>SUM(H154:H161)</f>
        <v>86.17</v>
      </c>
      <c r="I162" s="45">
        <f>SUM(I154:I161)</f>
        <v>702</v>
      </c>
      <c r="J162" s="45"/>
      <c r="K162" s="45">
        <f>SUM(K154:K161)</f>
        <v>33.639999999999993</v>
      </c>
      <c r="L162" s="45">
        <f>SUM(L154:L161)</f>
        <v>36.11</v>
      </c>
      <c r="M162" s="45">
        <f>SUM(M154:M161)</f>
        <v>99</v>
      </c>
      <c r="N162" s="45">
        <f>SUM(N154:N161)</f>
        <v>863.65</v>
      </c>
      <c r="O162" s="14"/>
    </row>
    <row r="163" spans="1:15" ht="15.75" thickBot="1" x14ac:dyDescent="0.3">
      <c r="A163" s="6"/>
      <c r="B163" s="38">
        <v>0.104</v>
      </c>
      <c r="C163" s="6"/>
      <c r="D163" s="16" t="s">
        <v>10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14"/>
    </row>
    <row r="164" spans="1:15" x14ac:dyDescent="0.25">
      <c r="A164" s="18" t="s">
        <v>162</v>
      </c>
      <c r="B164" s="104" t="s">
        <v>163</v>
      </c>
      <c r="C164" s="105"/>
      <c r="D164" s="106"/>
      <c r="E164" s="77">
        <v>60</v>
      </c>
      <c r="F164" s="23">
        <v>3.42</v>
      </c>
      <c r="G164" s="23">
        <v>3</v>
      </c>
      <c r="H164" s="23">
        <v>34.799999999999997</v>
      </c>
      <c r="I164" s="24">
        <v>180</v>
      </c>
      <c r="J164" s="77">
        <v>70</v>
      </c>
      <c r="K164" s="23">
        <v>3.99</v>
      </c>
      <c r="L164" s="23">
        <v>3.5</v>
      </c>
      <c r="M164" s="23">
        <v>40.6</v>
      </c>
      <c r="N164" s="24">
        <v>210</v>
      </c>
      <c r="O164" s="14"/>
    </row>
    <row r="165" spans="1:15" ht="15.75" thickBot="1" x14ac:dyDescent="0.3">
      <c r="A165" s="18" t="s">
        <v>44</v>
      </c>
      <c r="B165" s="42" t="s">
        <v>51</v>
      </c>
      <c r="C165" s="43"/>
      <c r="D165" s="44"/>
      <c r="E165" s="32">
        <v>200</v>
      </c>
      <c r="F165" s="33">
        <v>5.6</v>
      </c>
      <c r="G165" s="33">
        <v>6.4</v>
      </c>
      <c r="H165" s="33">
        <v>8.1999999999999993</v>
      </c>
      <c r="I165" s="34">
        <v>112</v>
      </c>
      <c r="J165" s="32">
        <v>200</v>
      </c>
      <c r="K165" s="33">
        <v>5.6</v>
      </c>
      <c r="L165" s="33">
        <v>6.4</v>
      </c>
      <c r="M165" s="33">
        <v>8.1999999999999993</v>
      </c>
      <c r="N165" s="34">
        <v>112</v>
      </c>
      <c r="O165" s="14"/>
    </row>
    <row r="166" spans="1:15" x14ac:dyDescent="0.25">
      <c r="A166" s="36"/>
      <c r="B166" s="151" t="s">
        <v>150</v>
      </c>
      <c r="C166" s="152"/>
      <c r="D166" s="153"/>
      <c r="E166" s="45"/>
      <c r="F166" s="45">
        <f>SUM(F164:F165)</f>
        <v>9.02</v>
      </c>
      <c r="G166" s="45">
        <f>SUM(G164:G165)</f>
        <v>9.4</v>
      </c>
      <c r="H166" s="45">
        <f>SUM(H164:H165)</f>
        <v>43</v>
      </c>
      <c r="I166" s="45">
        <f>SUM(I164:I165)</f>
        <v>292</v>
      </c>
      <c r="J166" s="45"/>
      <c r="K166" s="45">
        <f>SUM(K164:K165)</f>
        <v>9.59</v>
      </c>
      <c r="L166" s="45">
        <f>SUM(L164:L165)</f>
        <v>9.9</v>
      </c>
      <c r="M166" s="45">
        <f>SUM(M164:M165)</f>
        <v>48.8</v>
      </c>
      <c r="N166" s="45">
        <f>SUM(N164:N165)</f>
        <v>322</v>
      </c>
      <c r="O166" s="14"/>
    </row>
    <row r="167" spans="1:15" x14ac:dyDescent="0.25">
      <c r="A167" s="36"/>
      <c r="B167" s="161" t="s">
        <v>15</v>
      </c>
      <c r="C167" s="162"/>
      <c r="D167" s="163"/>
      <c r="E167" s="59"/>
      <c r="F167" s="59">
        <f>SUM(F152+F162+F166)</f>
        <v>57.11999999999999</v>
      </c>
      <c r="G167" s="59">
        <f>SUM(G152+G162+G166)</f>
        <v>52.670000000000009</v>
      </c>
      <c r="H167" s="59">
        <f>SUM(H152+H162+H166)</f>
        <v>195.39</v>
      </c>
      <c r="I167" s="59">
        <f>SUM(I152+I162+I166)</f>
        <v>1496.7</v>
      </c>
      <c r="J167" s="59"/>
      <c r="K167" s="59">
        <f>SUM(K152+K162+K166)</f>
        <v>67.3</v>
      </c>
      <c r="L167" s="59">
        <f>SUM(L152+L162+L166)</f>
        <v>63.54</v>
      </c>
      <c r="M167" s="59">
        <f>SUM(M152+M162+M166)</f>
        <v>218.2</v>
      </c>
      <c r="N167" s="59">
        <f>SUM(N152+N162+N166)</f>
        <v>1734.25</v>
      </c>
      <c r="O167" s="14"/>
    </row>
    <row r="168" spans="1:15" x14ac:dyDescent="0.25">
      <c r="A168" s="36"/>
      <c r="B168" s="164" t="s">
        <v>12</v>
      </c>
      <c r="C168" s="165"/>
      <c r="D168" s="166"/>
      <c r="E168" s="55"/>
      <c r="F168" s="55">
        <v>14.4</v>
      </c>
      <c r="G168" s="55">
        <v>32.200000000000003</v>
      </c>
      <c r="H168" s="55">
        <v>55</v>
      </c>
      <c r="I168" s="55"/>
      <c r="J168" s="55"/>
      <c r="K168" s="55">
        <v>12.6</v>
      </c>
      <c r="L168" s="55">
        <v>32.1</v>
      </c>
      <c r="M168" s="55">
        <v>55</v>
      </c>
      <c r="N168" s="55"/>
      <c r="O168" s="14"/>
    </row>
    <row r="169" spans="1:15" x14ac:dyDescent="0.25">
      <c r="A169" s="6"/>
      <c r="B169" s="6"/>
      <c r="C169" s="6"/>
      <c r="D169" s="6"/>
      <c r="E169" s="6"/>
      <c r="F169" s="6"/>
      <c r="G169" s="6"/>
      <c r="H169" s="1" t="s">
        <v>20</v>
      </c>
      <c r="I169" s="1"/>
      <c r="J169" s="6"/>
      <c r="K169" s="6"/>
      <c r="L169" s="6"/>
      <c r="M169" s="6"/>
      <c r="N169" s="6"/>
      <c r="O169" s="14"/>
    </row>
    <row r="170" spans="1:15" ht="15.75" thickBot="1" x14ac:dyDescent="0.3">
      <c r="A170" s="6"/>
      <c r="B170" s="15">
        <v>0.21</v>
      </c>
      <c r="C170" s="6"/>
      <c r="D170" s="16" t="s">
        <v>8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14"/>
    </row>
    <row r="171" spans="1:15" x14ac:dyDescent="0.25">
      <c r="A171" s="18" t="s">
        <v>45</v>
      </c>
      <c r="B171" s="19" t="s">
        <v>188</v>
      </c>
      <c r="C171" s="20"/>
      <c r="D171" s="60"/>
      <c r="E171" s="22" t="s">
        <v>189</v>
      </c>
      <c r="F171" s="23">
        <v>25.2</v>
      </c>
      <c r="G171" s="23">
        <v>16.2</v>
      </c>
      <c r="H171" s="23">
        <v>24.8</v>
      </c>
      <c r="I171" s="47">
        <v>330</v>
      </c>
      <c r="J171" s="22" t="s">
        <v>164</v>
      </c>
      <c r="K171" s="23">
        <v>28</v>
      </c>
      <c r="L171" s="23">
        <v>18</v>
      </c>
      <c r="M171" s="23">
        <v>27.6</v>
      </c>
      <c r="N171" s="24">
        <v>373</v>
      </c>
      <c r="O171" s="14"/>
    </row>
    <row r="172" spans="1:15" x14ac:dyDescent="0.25">
      <c r="A172" s="18" t="s">
        <v>26</v>
      </c>
      <c r="B172" s="48" t="s">
        <v>56</v>
      </c>
      <c r="C172" s="49"/>
      <c r="D172" s="91"/>
      <c r="E172" s="50">
        <v>200</v>
      </c>
      <c r="F172" s="51">
        <v>1.4</v>
      </c>
      <c r="G172" s="51">
        <v>1</v>
      </c>
      <c r="H172" s="51">
        <v>20.2</v>
      </c>
      <c r="I172" s="53">
        <v>96</v>
      </c>
      <c r="J172" s="50">
        <v>200</v>
      </c>
      <c r="K172" s="51">
        <v>1.4</v>
      </c>
      <c r="L172" s="51">
        <v>1</v>
      </c>
      <c r="M172" s="51">
        <v>20.2</v>
      </c>
      <c r="N172" s="53">
        <v>96</v>
      </c>
      <c r="O172" s="14"/>
    </row>
    <row r="173" spans="1:15" ht="15.75" thickBot="1" x14ac:dyDescent="0.3">
      <c r="A173" s="18"/>
      <c r="B173" s="100" t="s">
        <v>83</v>
      </c>
      <c r="C173" s="101"/>
      <c r="D173" s="102"/>
      <c r="E173" s="92">
        <v>30</v>
      </c>
      <c r="F173" s="93">
        <v>9.66</v>
      </c>
      <c r="G173" s="93">
        <v>9</v>
      </c>
      <c r="H173" s="93">
        <v>15</v>
      </c>
      <c r="I173" s="94">
        <v>72</v>
      </c>
      <c r="J173" s="92">
        <v>30</v>
      </c>
      <c r="K173" s="93">
        <v>9.66</v>
      </c>
      <c r="L173" s="93">
        <v>9</v>
      </c>
      <c r="M173" s="93">
        <v>15</v>
      </c>
      <c r="N173" s="94">
        <v>72</v>
      </c>
      <c r="O173" s="14"/>
    </row>
    <row r="174" spans="1:15" x14ac:dyDescent="0.25">
      <c r="A174" s="36"/>
      <c r="B174" s="152" t="s">
        <v>150</v>
      </c>
      <c r="C174" s="152"/>
      <c r="D174" s="153"/>
      <c r="E174" s="45"/>
      <c r="F174" s="45">
        <f ca="1">SUM(F171:F194)</f>
        <v>28.050000000000004</v>
      </c>
      <c r="G174" s="45">
        <f>SUM(G171:G173)</f>
        <v>26.2</v>
      </c>
      <c r="H174" s="45">
        <f>SUM(H171:H173)</f>
        <v>60</v>
      </c>
      <c r="I174" s="45">
        <f>SUM(I171:I173)</f>
        <v>498</v>
      </c>
      <c r="J174" s="45"/>
      <c r="K174" s="45">
        <f>SUM(K171:K173)</f>
        <v>39.06</v>
      </c>
      <c r="L174" s="45">
        <f>SUM(L171:L173)</f>
        <v>28</v>
      </c>
      <c r="M174" s="45">
        <f>SUM(M171:M173)</f>
        <v>62.8</v>
      </c>
      <c r="N174" s="45">
        <f>SUM(N171:N173)</f>
        <v>541</v>
      </c>
      <c r="O174" s="14"/>
    </row>
    <row r="175" spans="1:15" ht="15.75" thickBot="1" x14ac:dyDescent="0.3">
      <c r="A175" s="6"/>
      <c r="B175" s="38">
        <v>0.35299999999999998</v>
      </c>
      <c r="C175" s="6"/>
      <c r="D175" s="16" t="s">
        <v>9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14"/>
    </row>
    <row r="176" spans="1:15" x14ac:dyDescent="0.25">
      <c r="A176" s="29" t="s">
        <v>175</v>
      </c>
      <c r="B176" s="131" t="s">
        <v>176</v>
      </c>
      <c r="C176" s="20"/>
      <c r="D176" s="132"/>
      <c r="E176" s="22">
        <v>50</v>
      </c>
      <c r="F176" s="23">
        <v>0.9</v>
      </c>
      <c r="G176" s="23">
        <v>2.5499999999999998</v>
      </c>
      <c r="H176" s="23">
        <v>4.75</v>
      </c>
      <c r="I176" s="24">
        <v>44.85</v>
      </c>
      <c r="J176" s="22">
        <v>75</v>
      </c>
      <c r="K176" s="23">
        <v>1.35</v>
      </c>
      <c r="L176" s="23">
        <v>3.82</v>
      </c>
      <c r="M176" s="23">
        <v>7.12</v>
      </c>
      <c r="N176" s="24">
        <v>67.27</v>
      </c>
      <c r="O176" s="14"/>
    </row>
    <row r="177" spans="1:15" x14ac:dyDescent="0.25">
      <c r="A177" s="18" t="s">
        <v>72</v>
      </c>
      <c r="B177" s="114" t="s">
        <v>107</v>
      </c>
      <c r="C177" s="115"/>
      <c r="D177" s="116"/>
      <c r="E177" s="25">
        <v>200</v>
      </c>
      <c r="F177" s="26">
        <v>2.2000000000000002</v>
      </c>
      <c r="G177" s="26">
        <v>3.4</v>
      </c>
      <c r="H177" s="26">
        <v>15.4</v>
      </c>
      <c r="I177" s="28">
        <v>100</v>
      </c>
      <c r="J177" s="25">
        <v>250</v>
      </c>
      <c r="K177" s="26">
        <v>2.75</v>
      </c>
      <c r="L177" s="26">
        <v>4.25</v>
      </c>
      <c r="M177" s="26">
        <v>19.25</v>
      </c>
      <c r="N177" s="28">
        <v>125</v>
      </c>
      <c r="O177" s="14"/>
    </row>
    <row r="178" spans="1:15" x14ac:dyDescent="0.25">
      <c r="A178" s="18" t="s">
        <v>32</v>
      </c>
      <c r="B178" s="180" t="s">
        <v>101</v>
      </c>
      <c r="C178" s="181"/>
      <c r="D178" s="182"/>
      <c r="E178" s="25" t="s">
        <v>102</v>
      </c>
      <c r="F178" s="26">
        <v>13.3</v>
      </c>
      <c r="G178" s="26">
        <v>23.3</v>
      </c>
      <c r="H178" s="26">
        <v>28.9</v>
      </c>
      <c r="I178" s="28">
        <v>379</v>
      </c>
      <c r="J178" s="25" t="s">
        <v>103</v>
      </c>
      <c r="K178" s="26">
        <v>17.2</v>
      </c>
      <c r="L178" s="26">
        <v>30.15</v>
      </c>
      <c r="M178" s="26">
        <v>37.4</v>
      </c>
      <c r="N178" s="28">
        <v>490</v>
      </c>
      <c r="O178" s="14"/>
    </row>
    <row r="179" spans="1:15" x14ac:dyDescent="0.25">
      <c r="A179" s="18" t="s">
        <v>32</v>
      </c>
      <c r="B179" s="114" t="s">
        <v>65</v>
      </c>
      <c r="C179" s="115"/>
      <c r="D179" s="116"/>
      <c r="E179" s="25">
        <v>200</v>
      </c>
      <c r="F179" s="26">
        <v>0.3</v>
      </c>
      <c r="G179" s="26">
        <v>0</v>
      </c>
      <c r="H179" s="26">
        <v>32.4</v>
      </c>
      <c r="I179" s="28">
        <v>130</v>
      </c>
      <c r="J179" s="25">
        <v>200</v>
      </c>
      <c r="K179" s="26">
        <v>0.3</v>
      </c>
      <c r="L179" s="26">
        <v>0</v>
      </c>
      <c r="M179" s="26">
        <v>32.4</v>
      </c>
      <c r="N179" s="28">
        <v>130</v>
      </c>
      <c r="O179" s="14"/>
    </row>
    <row r="180" spans="1:15" ht="15.75" thickBot="1" x14ac:dyDescent="0.3">
      <c r="A180" s="58"/>
      <c r="B180" s="111" t="s">
        <v>34</v>
      </c>
      <c r="C180" s="112"/>
      <c r="D180" s="113"/>
      <c r="E180" s="32">
        <v>35</v>
      </c>
      <c r="F180" s="33">
        <v>2.31</v>
      </c>
      <c r="G180" s="33">
        <v>0.42</v>
      </c>
      <c r="H180" s="33">
        <v>11.97</v>
      </c>
      <c r="I180" s="34">
        <v>63.35</v>
      </c>
      <c r="J180" s="32">
        <v>40</v>
      </c>
      <c r="K180" s="33">
        <v>2.64</v>
      </c>
      <c r="L180" s="33">
        <v>0.48</v>
      </c>
      <c r="M180" s="33">
        <v>13.68</v>
      </c>
      <c r="N180" s="34">
        <v>72.400000000000006</v>
      </c>
      <c r="O180" s="14"/>
    </row>
    <row r="181" spans="1:15" x14ac:dyDescent="0.25">
      <c r="A181" s="119"/>
      <c r="B181" s="151" t="s">
        <v>150</v>
      </c>
      <c r="C181" s="152"/>
      <c r="D181" s="153"/>
      <c r="E181" s="45"/>
      <c r="F181" s="45">
        <f>SUM(F176:F180)</f>
        <v>19.010000000000002</v>
      </c>
      <c r="G181" s="45">
        <f>SUM(G176:G180)</f>
        <v>29.67</v>
      </c>
      <c r="H181" s="45">
        <f>SUM(H176:H180)</f>
        <v>93.419999999999987</v>
      </c>
      <c r="I181" s="45">
        <f>SUM(I176:I180)</f>
        <v>717.2</v>
      </c>
      <c r="J181" s="45"/>
      <c r="K181" s="45">
        <f>SUM(K176:K180)</f>
        <v>24.24</v>
      </c>
      <c r="L181" s="45">
        <f>SUM(L176:L180)</f>
        <v>38.699999999999996</v>
      </c>
      <c r="M181" s="45">
        <f>SUM(M176:M180)</f>
        <v>109.85</v>
      </c>
      <c r="N181" s="45">
        <f>SUM(N176:N180)</f>
        <v>884.67</v>
      </c>
      <c r="O181" s="14"/>
    </row>
    <row r="182" spans="1:15" ht="15.75" thickBot="1" x14ac:dyDescent="0.3">
      <c r="A182" s="6"/>
      <c r="B182" s="38">
        <v>0.13300000000000001</v>
      </c>
      <c r="C182" s="6"/>
      <c r="D182" s="16" t="s">
        <v>10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14"/>
    </row>
    <row r="183" spans="1:15" x14ac:dyDescent="0.25">
      <c r="A183" s="147" t="s">
        <v>184</v>
      </c>
      <c r="B183" s="140" t="s">
        <v>185</v>
      </c>
      <c r="C183" s="117"/>
      <c r="D183" s="118"/>
      <c r="E183" s="22">
        <v>60</v>
      </c>
      <c r="F183" s="23">
        <v>2.82</v>
      </c>
      <c r="G183" s="23">
        <v>2.82</v>
      </c>
      <c r="H183" s="23">
        <v>22.2</v>
      </c>
      <c r="I183" s="24">
        <v>124.8</v>
      </c>
      <c r="J183" s="22">
        <v>70</v>
      </c>
      <c r="K183" s="23">
        <v>3.29</v>
      </c>
      <c r="L183" s="23">
        <v>3.29</v>
      </c>
      <c r="M183" s="23">
        <v>25.9</v>
      </c>
      <c r="N183" s="24">
        <v>145.6</v>
      </c>
      <c r="O183" s="14"/>
    </row>
    <row r="184" spans="1:15" x14ac:dyDescent="0.25">
      <c r="A184" s="18" t="s">
        <v>108</v>
      </c>
      <c r="B184" s="48" t="s">
        <v>94</v>
      </c>
      <c r="C184" s="49"/>
      <c r="D184" s="91"/>
      <c r="E184" s="50">
        <v>200</v>
      </c>
      <c r="F184" s="51">
        <v>0</v>
      </c>
      <c r="G184" s="51">
        <v>0</v>
      </c>
      <c r="H184" s="51">
        <v>14.6</v>
      </c>
      <c r="I184" s="53">
        <v>64</v>
      </c>
      <c r="J184" s="50">
        <v>200</v>
      </c>
      <c r="K184" s="51">
        <v>0</v>
      </c>
      <c r="L184" s="51">
        <v>0</v>
      </c>
      <c r="M184" s="51">
        <v>14.6</v>
      </c>
      <c r="N184" s="53">
        <v>64</v>
      </c>
      <c r="O184" s="14"/>
    </row>
    <row r="185" spans="1:15" ht="15.75" thickBot="1" x14ac:dyDescent="0.3">
      <c r="A185" s="18"/>
      <c r="B185" s="42" t="s">
        <v>33</v>
      </c>
      <c r="C185" s="43"/>
      <c r="D185" s="44"/>
      <c r="E185" s="32">
        <v>200</v>
      </c>
      <c r="F185" s="54">
        <v>0.8</v>
      </c>
      <c r="G185" s="33">
        <v>0.8</v>
      </c>
      <c r="H185" s="33">
        <v>19.600000000000001</v>
      </c>
      <c r="I185" s="34">
        <v>90</v>
      </c>
      <c r="J185" s="32">
        <v>200</v>
      </c>
      <c r="K185" s="54">
        <v>0.8</v>
      </c>
      <c r="L185" s="33">
        <v>0.8</v>
      </c>
      <c r="M185" s="33">
        <v>19.600000000000001</v>
      </c>
      <c r="N185" s="34">
        <v>90</v>
      </c>
      <c r="O185" s="14"/>
    </row>
    <row r="186" spans="1:15" x14ac:dyDescent="0.25">
      <c r="A186" s="36"/>
      <c r="B186" s="151" t="s">
        <v>150</v>
      </c>
      <c r="C186" s="152"/>
      <c r="D186" s="153"/>
      <c r="E186" s="45"/>
      <c r="F186" s="45">
        <f>SUM(F183:F185)</f>
        <v>3.62</v>
      </c>
      <c r="G186" s="45">
        <f>SUM(G183:G185)</f>
        <v>3.62</v>
      </c>
      <c r="H186" s="45">
        <f>SUM(H183:H185)</f>
        <v>56.4</v>
      </c>
      <c r="I186" s="45">
        <f>SUM(I183:I185)</f>
        <v>278.8</v>
      </c>
      <c r="J186" s="45"/>
      <c r="K186" s="45">
        <f>SUM(K183:K185)</f>
        <v>4.09</v>
      </c>
      <c r="L186" s="45">
        <f>SUM(L183:L185)</f>
        <v>4.09</v>
      </c>
      <c r="M186" s="45">
        <f>SUM(M183:M185)</f>
        <v>60.1</v>
      </c>
      <c r="N186" s="45">
        <f>SUM(N183:N185)</f>
        <v>299.60000000000002</v>
      </c>
      <c r="O186" s="14"/>
    </row>
    <row r="187" spans="1:15" x14ac:dyDescent="0.25">
      <c r="A187" s="36"/>
      <c r="B187" s="161" t="s">
        <v>15</v>
      </c>
      <c r="C187" s="162"/>
      <c r="D187" s="163"/>
      <c r="E187" s="59"/>
      <c r="F187" s="59">
        <f ca="1">SUM(F174+F181+F186)</f>
        <v>59.31</v>
      </c>
      <c r="G187" s="59">
        <f>SUM(G174+G181+G186)</f>
        <v>59.49</v>
      </c>
      <c r="H187" s="59">
        <f>SUM(H174+H181+H186)</f>
        <v>209.82</v>
      </c>
      <c r="I187" s="59">
        <f>SUM(I174+I181+I186)</f>
        <v>1494</v>
      </c>
      <c r="J187" s="59"/>
      <c r="K187" s="59">
        <f>SUM(K174+K181+K186)</f>
        <v>67.39</v>
      </c>
      <c r="L187" s="59">
        <f>SUM(L174+L181+L186)</f>
        <v>70.789999999999992</v>
      </c>
      <c r="M187" s="59">
        <f>SUM(M174+M181+M186)</f>
        <v>232.74999999999997</v>
      </c>
      <c r="N187" s="59">
        <f>SUM(N174+N181+N186)</f>
        <v>1725.27</v>
      </c>
      <c r="O187" s="14"/>
    </row>
    <row r="188" spans="1:15" x14ac:dyDescent="0.25">
      <c r="A188" s="36"/>
      <c r="B188" s="164" t="s">
        <v>12</v>
      </c>
      <c r="C188" s="165"/>
      <c r="D188" s="166"/>
      <c r="E188" s="55"/>
      <c r="F188" s="55">
        <v>15</v>
      </c>
      <c r="G188" s="55">
        <v>32</v>
      </c>
      <c r="H188" s="55">
        <v>60.2</v>
      </c>
      <c r="I188" s="55"/>
      <c r="J188" s="55"/>
      <c r="K188" s="55">
        <v>15.1</v>
      </c>
      <c r="L188" s="55">
        <v>32</v>
      </c>
      <c r="M188" s="55">
        <v>60.1</v>
      </c>
      <c r="N188" s="55"/>
      <c r="O188" s="14"/>
    </row>
    <row r="189" spans="1:15" x14ac:dyDescent="0.25">
      <c r="A189" s="6"/>
      <c r="B189" s="6"/>
      <c r="C189" s="6"/>
      <c r="D189" s="6"/>
      <c r="E189" s="6"/>
      <c r="F189" s="6"/>
      <c r="G189" s="6"/>
      <c r="H189" s="1" t="s">
        <v>21</v>
      </c>
      <c r="I189" s="1"/>
      <c r="J189" s="6"/>
      <c r="K189" s="6"/>
      <c r="L189" s="6"/>
      <c r="M189" s="6"/>
      <c r="N189" s="6"/>
      <c r="O189" s="14"/>
    </row>
    <row r="190" spans="1:15" ht="15.75" thickBot="1" x14ac:dyDescent="0.3">
      <c r="A190" s="6"/>
      <c r="B190" s="15">
        <v>0.25</v>
      </c>
      <c r="C190" s="6"/>
      <c r="D190" s="16" t="s">
        <v>8</v>
      </c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14"/>
    </row>
    <row r="191" spans="1:15" x14ac:dyDescent="0.25">
      <c r="A191" s="18" t="s">
        <v>47</v>
      </c>
      <c r="B191" s="19" t="s">
        <v>69</v>
      </c>
      <c r="C191" s="20"/>
      <c r="D191" s="21"/>
      <c r="E191" s="77">
        <v>150</v>
      </c>
      <c r="F191" s="23">
        <v>18.45</v>
      </c>
      <c r="G191" s="23">
        <v>21.15</v>
      </c>
      <c r="H191" s="23">
        <v>2.5499999999999998</v>
      </c>
      <c r="I191" s="24">
        <v>273</v>
      </c>
      <c r="J191" s="77">
        <v>180</v>
      </c>
      <c r="K191" s="23">
        <v>22.14</v>
      </c>
      <c r="L191" s="23">
        <v>25.38</v>
      </c>
      <c r="M191" s="23">
        <v>3.06</v>
      </c>
      <c r="N191" s="24">
        <v>327.60000000000002</v>
      </c>
      <c r="O191" s="14"/>
    </row>
    <row r="192" spans="1:15" x14ac:dyDescent="0.25">
      <c r="A192" s="30" t="s">
        <v>28</v>
      </c>
      <c r="B192" s="31" t="s">
        <v>29</v>
      </c>
      <c r="C192" s="26"/>
      <c r="D192" s="28"/>
      <c r="E192" s="25">
        <v>200</v>
      </c>
      <c r="F192" s="26">
        <v>0.2</v>
      </c>
      <c r="G192" s="26">
        <v>0.06</v>
      </c>
      <c r="H192" s="26">
        <v>15</v>
      </c>
      <c r="I192" s="28">
        <v>56</v>
      </c>
      <c r="J192" s="25">
        <v>200</v>
      </c>
      <c r="K192" s="26">
        <v>0.2</v>
      </c>
      <c r="L192" s="26">
        <v>0.06</v>
      </c>
      <c r="M192" s="26">
        <v>15</v>
      </c>
      <c r="N192" s="28">
        <v>56</v>
      </c>
      <c r="O192" s="14"/>
    </row>
    <row r="193" spans="1:15" x14ac:dyDescent="0.25">
      <c r="A193" s="18"/>
      <c r="B193" s="148" t="s">
        <v>27</v>
      </c>
      <c r="C193" s="149"/>
      <c r="D193" s="150"/>
      <c r="E193" s="25">
        <v>35</v>
      </c>
      <c r="F193" s="26">
        <v>2.97</v>
      </c>
      <c r="G193" s="26">
        <v>0.35</v>
      </c>
      <c r="H193" s="26">
        <v>19.25</v>
      </c>
      <c r="I193" s="29">
        <v>99.75</v>
      </c>
      <c r="J193" s="25">
        <v>35</v>
      </c>
      <c r="K193" s="26">
        <v>2.97</v>
      </c>
      <c r="L193" s="26">
        <v>0.35</v>
      </c>
      <c r="M193" s="26">
        <v>19.25</v>
      </c>
      <c r="N193" s="28">
        <v>99.75</v>
      </c>
      <c r="O193" s="14"/>
    </row>
    <row r="194" spans="1:15" ht="15.75" thickBot="1" x14ac:dyDescent="0.3">
      <c r="A194" s="18"/>
      <c r="B194" s="42" t="s">
        <v>33</v>
      </c>
      <c r="C194" s="43"/>
      <c r="D194" s="44"/>
      <c r="E194" s="32">
        <v>200</v>
      </c>
      <c r="F194" s="54">
        <v>0.8</v>
      </c>
      <c r="G194" s="33">
        <v>0.8</v>
      </c>
      <c r="H194" s="33">
        <v>19.600000000000001</v>
      </c>
      <c r="I194" s="34">
        <v>90</v>
      </c>
      <c r="J194" s="32">
        <v>200</v>
      </c>
      <c r="K194" s="54">
        <v>0.8</v>
      </c>
      <c r="L194" s="33">
        <v>0.8</v>
      </c>
      <c r="M194" s="33">
        <v>19.600000000000001</v>
      </c>
      <c r="N194" s="34">
        <v>90</v>
      </c>
      <c r="O194" s="14"/>
    </row>
    <row r="195" spans="1:15" x14ac:dyDescent="0.25">
      <c r="A195" s="119"/>
      <c r="B195" s="151" t="s">
        <v>150</v>
      </c>
      <c r="C195" s="152"/>
      <c r="D195" s="153"/>
      <c r="E195" s="45"/>
      <c r="F195" s="45">
        <f>SUM(F191:F194)</f>
        <v>22.419999999999998</v>
      </c>
      <c r="G195" s="45">
        <f>SUM(G191:G194)</f>
        <v>22.36</v>
      </c>
      <c r="H195" s="45">
        <f>SUM(H191:H194)</f>
        <v>56.4</v>
      </c>
      <c r="I195" s="45">
        <f>SUM(I191:I194)</f>
        <v>518.75</v>
      </c>
      <c r="J195" s="45"/>
      <c r="K195" s="45">
        <f>SUM(K191:K194)</f>
        <v>26.11</v>
      </c>
      <c r="L195" s="45">
        <f>SUM(L191:L194)</f>
        <v>26.59</v>
      </c>
      <c r="M195" s="45">
        <f>SUM(M191:M194)</f>
        <v>56.910000000000004</v>
      </c>
      <c r="N195" s="45">
        <f>SUM(N191:N194)</f>
        <v>573.35</v>
      </c>
      <c r="O195" s="14"/>
    </row>
    <row r="196" spans="1:15" ht="15.75" thickBot="1" x14ac:dyDescent="0.3">
      <c r="A196" s="6"/>
      <c r="B196" s="15">
        <v>0.35</v>
      </c>
      <c r="C196" s="6"/>
      <c r="D196" s="16" t="s">
        <v>9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14"/>
    </row>
    <row r="197" spans="1:15" x14ac:dyDescent="0.25">
      <c r="A197" s="29" t="s">
        <v>190</v>
      </c>
      <c r="B197" s="19" t="s">
        <v>191</v>
      </c>
      <c r="C197" s="20"/>
      <c r="D197" s="21"/>
      <c r="E197" s="22">
        <v>50</v>
      </c>
      <c r="F197" s="23">
        <v>0.65</v>
      </c>
      <c r="G197" s="23">
        <v>0.05</v>
      </c>
      <c r="H197" s="23">
        <v>5.95</v>
      </c>
      <c r="I197" s="24">
        <v>25.5</v>
      </c>
      <c r="J197" s="22">
        <v>75</v>
      </c>
      <c r="K197" s="23">
        <v>0.97</v>
      </c>
      <c r="L197" s="23">
        <v>7.4999999999999997E-2</v>
      </c>
      <c r="M197" s="23">
        <v>8.92</v>
      </c>
      <c r="N197" s="24">
        <v>38.25</v>
      </c>
      <c r="O197" s="14"/>
    </row>
    <row r="198" spans="1:15" x14ac:dyDescent="0.25">
      <c r="A198" s="18" t="s">
        <v>37</v>
      </c>
      <c r="B198" s="141" t="s">
        <v>169</v>
      </c>
      <c r="C198" s="142"/>
      <c r="D198" s="143"/>
      <c r="E198" s="25" t="s">
        <v>78</v>
      </c>
      <c r="F198" s="26">
        <v>1.6</v>
      </c>
      <c r="G198" s="26">
        <v>4.5999999999999996</v>
      </c>
      <c r="H198" s="26">
        <v>9.4</v>
      </c>
      <c r="I198" s="28">
        <v>86</v>
      </c>
      <c r="J198" s="25" t="s">
        <v>31</v>
      </c>
      <c r="K198" s="26">
        <v>2</v>
      </c>
      <c r="L198" s="26">
        <v>5.75</v>
      </c>
      <c r="M198" s="26">
        <v>11.75</v>
      </c>
      <c r="N198" s="28">
        <v>107.5</v>
      </c>
      <c r="O198" s="14"/>
    </row>
    <row r="199" spans="1:15" x14ac:dyDescent="0.25">
      <c r="A199" s="66" t="s">
        <v>159</v>
      </c>
      <c r="B199" s="141" t="s">
        <v>160</v>
      </c>
      <c r="C199" s="142"/>
      <c r="D199" s="143"/>
      <c r="E199" s="25">
        <v>80</v>
      </c>
      <c r="F199" s="26">
        <v>11.4</v>
      </c>
      <c r="G199" s="26">
        <v>8.59</v>
      </c>
      <c r="H199" s="26">
        <v>7.4</v>
      </c>
      <c r="I199" s="28">
        <v>156</v>
      </c>
      <c r="J199" s="25">
        <v>100</v>
      </c>
      <c r="K199" s="26">
        <v>14.25</v>
      </c>
      <c r="L199" s="26">
        <v>10.7</v>
      </c>
      <c r="M199" s="26">
        <v>9.25</v>
      </c>
      <c r="N199" s="28">
        <v>195</v>
      </c>
      <c r="O199" s="14"/>
    </row>
    <row r="200" spans="1:15" x14ac:dyDescent="0.25">
      <c r="A200" s="66" t="s">
        <v>161</v>
      </c>
      <c r="B200" s="141"/>
      <c r="C200" s="142"/>
      <c r="D200" s="143"/>
      <c r="E200" s="25"/>
      <c r="F200" s="26"/>
      <c r="G200" s="26"/>
      <c r="H200" s="26"/>
      <c r="I200" s="28"/>
      <c r="J200" s="25"/>
      <c r="K200" s="26"/>
      <c r="L200" s="26"/>
      <c r="M200" s="26"/>
      <c r="N200" s="28"/>
      <c r="O200" s="14"/>
    </row>
    <row r="201" spans="1:15" x14ac:dyDescent="0.25">
      <c r="A201" s="18" t="s">
        <v>109</v>
      </c>
      <c r="B201" s="141" t="s">
        <v>89</v>
      </c>
      <c r="C201" s="142"/>
      <c r="D201" s="143"/>
      <c r="E201" s="25">
        <v>150</v>
      </c>
      <c r="F201" s="26">
        <v>3</v>
      </c>
      <c r="G201" s="26">
        <v>1.8</v>
      </c>
      <c r="H201" s="26">
        <v>29.1</v>
      </c>
      <c r="I201" s="28">
        <v>144.6</v>
      </c>
      <c r="J201" s="25">
        <v>200</v>
      </c>
      <c r="K201" s="26">
        <v>4</v>
      </c>
      <c r="L201" s="26">
        <v>2.4</v>
      </c>
      <c r="M201" s="26">
        <v>38.799999999999997</v>
      </c>
      <c r="N201" s="28">
        <v>182.8</v>
      </c>
      <c r="O201" s="14"/>
    </row>
    <row r="202" spans="1:15" x14ac:dyDescent="0.25">
      <c r="A202" s="18"/>
      <c r="B202" s="144" t="s">
        <v>40</v>
      </c>
      <c r="C202" s="145"/>
      <c r="D202" s="146"/>
      <c r="E202" s="25">
        <v>200</v>
      </c>
      <c r="F202" s="26">
        <v>0</v>
      </c>
      <c r="G202" s="26">
        <v>0</v>
      </c>
      <c r="H202" s="26">
        <v>24</v>
      </c>
      <c r="I202" s="28">
        <v>108</v>
      </c>
      <c r="J202" s="25">
        <v>200</v>
      </c>
      <c r="K202" s="26">
        <v>0</v>
      </c>
      <c r="L202" s="26">
        <v>0</v>
      </c>
      <c r="M202" s="26">
        <v>24</v>
      </c>
      <c r="N202" s="28">
        <v>108</v>
      </c>
      <c r="O202" s="14"/>
    </row>
    <row r="203" spans="1:15" x14ac:dyDescent="0.25">
      <c r="A203" s="58"/>
      <c r="B203" s="148" t="s">
        <v>34</v>
      </c>
      <c r="C203" s="149"/>
      <c r="D203" s="171"/>
      <c r="E203" s="25">
        <v>35</v>
      </c>
      <c r="F203" s="26">
        <v>2.31</v>
      </c>
      <c r="G203" s="26">
        <v>0.42</v>
      </c>
      <c r="H203" s="26">
        <v>11.97</v>
      </c>
      <c r="I203" s="28">
        <v>63.35</v>
      </c>
      <c r="J203" s="133" t="s">
        <v>54</v>
      </c>
      <c r="K203" s="26">
        <v>2.64</v>
      </c>
      <c r="L203" s="26">
        <v>0.48</v>
      </c>
      <c r="M203" s="26">
        <v>13.68</v>
      </c>
      <c r="N203" s="28">
        <v>72.400000000000006</v>
      </c>
      <c r="O203" s="6"/>
    </row>
    <row r="204" spans="1:15" ht="15.75" thickBot="1" x14ac:dyDescent="0.3">
      <c r="A204" s="18"/>
      <c r="B204" s="167" t="s">
        <v>27</v>
      </c>
      <c r="C204" s="168"/>
      <c r="D204" s="169"/>
      <c r="E204" s="32">
        <v>35</v>
      </c>
      <c r="F204" s="33">
        <v>2.97</v>
      </c>
      <c r="G204" s="33">
        <v>0.35</v>
      </c>
      <c r="H204" s="33">
        <v>19.25</v>
      </c>
      <c r="I204" s="34">
        <v>99.75</v>
      </c>
      <c r="J204" s="32">
        <v>35</v>
      </c>
      <c r="K204" s="33">
        <v>2.97</v>
      </c>
      <c r="L204" s="33">
        <v>0.35</v>
      </c>
      <c r="M204" s="33">
        <v>19.25</v>
      </c>
      <c r="N204" s="34">
        <v>99.75</v>
      </c>
      <c r="O204" s="6"/>
    </row>
    <row r="205" spans="1:15" x14ac:dyDescent="0.25">
      <c r="A205" s="123"/>
      <c r="B205" s="151" t="s">
        <v>150</v>
      </c>
      <c r="C205" s="152"/>
      <c r="D205" s="153"/>
      <c r="E205" s="45"/>
      <c r="F205" s="45">
        <f>SUM(F197:F204)</f>
        <v>21.929999999999996</v>
      </c>
      <c r="G205" s="45">
        <f>SUM(G197:G204)</f>
        <v>15.809999999999999</v>
      </c>
      <c r="H205" s="45">
        <f>SUM(H197:H204)</f>
        <v>107.07</v>
      </c>
      <c r="I205" s="45">
        <f>SUM(I197:I204)</f>
        <v>683.2</v>
      </c>
      <c r="J205" s="45"/>
      <c r="K205" s="45">
        <f>SUM(K197:K204)</f>
        <v>26.83</v>
      </c>
      <c r="L205" s="45">
        <f>SUM(L197:L204)</f>
        <v>19.754999999999999</v>
      </c>
      <c r="M205" s="45">
        <f>SUM(M197:M204)</f>
        <v>125.65</v>
      </c>
      <c r="N205" s="45">
        <f>SUM(N197:N204)</f>
        <v>803.69999999999993</v>
      </c>
      <c r="O205" s="6"/>
    </row>
    <row r="206" spans="1:15" ht="15.75" thickBot="1" x14ac:dyDescent="0.3">
      <c r="A206" s="6"/>
      <c r="B206" s="38">
        <v>0.13600000000000001</v>
      </c>
      <c r="C206" s="6"/>
      <c r="D206" s="16" t="s">
        <v>10</v>
      </c>
      <c r="E206" s="6"/>
      <c r="F206" s="6"/>
      <c r="G206" s="6"/>
      <c r="H206" s="6"/>
      <c r="I206" s="6"/>
      <c r="J206" s="6" t="s">
        <v>73</v>
      </c>
      <c r="K206" s="6"/>
      <c r="L206" s="6"/>
      <c r="M206" s="6"/>
      <c r="N206" s="6"/>
      <c r="O206" s="6"/>
    </row>
    <row r="207" spans="1:15" x14ac:dyDescent="0.25">
      <c r="A207" s="18" t="s">
        <v>165</v>
      </c>
      <c r="B207" s="128" t="s">
        <v>166</v>
      </c>
      <c r="C207" s="129"/>
      <c r="D207" s="130"/>
      <c r="E207" s="22">
        <v>70</v>
      </c>
      <c r="F207" s="23">
        <v>4.0599999999999996</v>
      </c>
      <c r="G207" s="23">
        <v>8.1199999999999992</v>
      </c>
      <c r="H207" s="23">
        <v>24.5</v>
      </c>
      <c r="I207" s="24">
        <v>187.95</v>
      </c>
      <c r="J207" s="22">
        <v>80</v>
      </c>
      <c r="K207" s="23">
        <v>4.6399999999999997</v>
      </c>
      <c r="L207" s="23">
        <v>9.2799999999999994</v>
      </c>
      <c r="M207" s="23">
        <v>28</v>
      </c>
      <c r="N207" s="24">
        <v>214.8</v>
      </c>
      <c r="O207" s="14"/>
    </row>
    <row r="208" spans="1:15" ht="15.75" thickBot="1" x14ac:dyDescent="0.3">
      <c r="A208" s="18" t="s">
        <v>47</v>
      </c>
      <c r="B208" s="124" t="s">
        <v>135</v>
      </c>
      <c r="C208" s="125"/>
      <c r="D208" s="126"/>
      <c r="E208" s="32">
        <v>200</v>
      </c>
      <c r="F208" s="33">
        <v>1.6</v>
      </c>
      <c r="G208" s="33">
        <v>1.4</v>
      </c>
      <c r="H208" s="33">
        <v>17.399999999999999</v>
      </c>
      <c r="I208" s="34">
        <v>88</v>
      </c>
      <c r="J208" s="32">
        <v>200</v>
      </c>
      <c r="K208" s="33">
        <v>1.6</v>
      </c>
      <c r="L208" s="33">
        <v>1.4</v>
      </c>
      <c r="M208" s="33">
        <v>17.399999999999999</v>
      </c>
      <c r="N208" s="34">
        <v>88</v>
      </c>
      <c r="O208" s="14"/>
    </row>
    <row r="209" spans="1:15" x14ac:dyDescent="0.25">
      <c r="A209" s="36"/>
      <c r="B209" s="151" t="s">
        <v>150</v>
      </c>
      <c r="C209" s="152"/>
      <c r="D209" s="153"/>
      <c r="E209" s="45"/>
      <c r="F209" s="45">
        <f>SUM(F207:F208)</f>
        <v>5.66</v>
      </c>
      <c r="G209" s="45">
        <f>SUM(G207:G208)</f>
        <v>9.52</v>
      </c>
      <c r="H209" s="45">
        <f>SUM(H207:H208)</f>
        <v>41.9</v>
      </c>
      <c r="I209" s="45">
        <f>SUM(I207:I208)</f>
        <v>275.95</v>
      </c>
      <c r="J209" s="45"/>
      <c r="K209" s="45">
        <f>SUM(K207:K208)</f>
        <v>6.24</v>
      </c>
      <c r="L209" s="45">
        <f>SUM(L207:L208)</f>
        <v>10.68</v>
      </c>
      <c r="M209" s="45">
        <f>SUM(M207:M208)</f>
        <v>45.4</v>
      </c>
      <c r="N209" s="45">
        <f>SUM(N207:N208)</f>
        <v>302.8</v>
      </c>
      <c r="O209" s="14"/>
    </row>
    <row r="210" spans="1:15" x14ac:dyDescent="0.25">
      <c r="A210" s="36"/>
      <c r="B210" s="161" t="s">
        <v>15</v>
      </c>
      <c r="C210" s="162"/>
      <c r="D210" s="163"/>
      <c r="E210" s="59"/>
      <c r="F210" s="59">
        <f>SUM(F195+F205+F209)</f>
        <v>50.009999999999991</v>
      </c>
      <c r="G210" s="59">
        <f>SUM(G195+G205+G209)</f>
        <v>47.69</v>
      </c>
      <c r="H210" s="59">
        <f>SUM(H195+H205+H209)</f>
        <v>205.37</v>
      </c>
      <c r="I210" s="59">
        <f>SUM(I195+I205+I209)</f>
        <v>1477.9</v>
      </c>
      <c r="J210" s="59"/>
      <c r="K210" s="59">
        <f>SUM(K195+K205+K209)</f>
        <v>59.18</v>
      </c>
      <c r="L210" s="59">
        <f>SUM(L195+L205+L209)</f>
        <v>57.024999999999999</v>
      </c>
      <c r="M210" s="59">
        <f>SUM(M195+M205+M209)</f>
        <v>227.96</v>
      </c>
      <c r="N210" s="59">
        <f>SUM(N195+N205+N209)</f>
        <v>1679.85</v>
      </c>
      <c r="O210" s="14"/>
    </row>
    <row r="211" spans="1:15" x14ac:dyDescent="0.25">
      <c r="A211" s="36"/>
      <c r="B211" s="164" t="s">
        <v>12</v>
      </c>
      <c r="C211" s="165"/>
      <c r="D211" s="166"/>
      <c r="E211" s="55"/>
      <c r="F211" s="55">
        <v>13.3</v>
      </c>
      <c r="G211" s="55">
        <v>32.1</v>
      </c>
      <c r="H211" s="55">
        <v>55</v>
      </c>
      <c r="I211" s="55"/>
      <c r="J211" s="55"/>
      <c r="K211" s="55">
        <v>14.9</v>
      </c>
      <c r="L211" s="55">
        <v>32.1</v>
      </c>
      <c r="M211" s="55">
        <v>55</v>
      </c>
      <c r="N211" s="55"/>
      <c r="O211" s="14"/>
    </row>
    <row r="212" spans="1:15" x14ac:dyDescent="0.25">
      <c r="A212" s="6"/>
      <c r="B212" s="6"/>
      <c r="C212" s="6"/>
      <c r="D212" s="6"/>
      <c r="E212" s="6"/>
      <c r="F212" s="6"/>
      <c r="G212" s="6"/>
      <c r="H212" s="1" t="s">
        <v>22</v>
      </c>
      <c r="I212" s="1"/>
      <c r="J212" s="6"/>
      <c r="K212" s="6"/>
      <c r="L212" s="6"/>
      <c r="M212" s="6"/>
      <c r="N212" s="6"/>
      <c r="O212" s="14"/>
    </row>
    <row r="213" spans="1:15" ht="15.75" thickBot="1" x14ac:dyDescent="0.3">
      <c r="A213" s="6"/>
      <c r="B213" s="38">
        <v>0.23300000000000001</v>
      </c>
      <c r="C213" s="6"/>
      <c r="D213" s="16" t="s">
        <v>8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14"/>
    </row>
    <row r="214" spans="1:15" x14ac:dyDescent="0.25">
      <c r="A214" s="18" t="s">
        <v>39</v>
      </c>
      <c r="B214" s="19" t="s">
        <v>100</v>
      </c>
      <c r="C214" s="20"/>
      <c r="D214" s="21"/>
      <c r="E214" s="22">
        <v>50</v>
      </c>
      <c r="F214" s="23">
        <v>9.3000000000000007</v>
      </c>
      <c r="G214" s="23">
        <v>7.53</v>
      </c>
      <c r="H214" s="23">
        <v>3.13</v>
      </c>
      <c r="I214" s="24">
        <v>116</v>
      </c>
      <c r="J214" s="22">
        <v>50</v>
      </c>
      <c r="K214" s="23">
        <v>9.3000000000000007</v>
      </c>
      <c r="L214" s="23">
        <v>7.53</v>
      </c>
      <c r="M214" s="23">
        <v>3.13</v>
      </c>
      <c r="N214" s="24">
        <v>116</v>
      </c>
      <c r="O214" s="14"/>
    </row>
    <row r="215" spans="1:15" x14ac:dyDescent="0.25">
      <c r="A215" s="18" t="s">
        <v>28</v>
      </c>
      <c r="B215" s="120" t="s">
        <v>97</v>
      </c>
      <c r="C215" s="121"/>
      <c r="D215" s="122"/>
      <c r="E215" s="25">
        <v>100</v>
      </c>
      <c r="F215" s="26">
        <v>3</v>
      </c>
      <c r="G215" s="26">
        <v>3</v>
      </c>
      <c r="H215" s="26">
        <v>14.6</v>
      </c>
      <c r="I215" s="28">
        <v>96.92</v>
      </c>
      <c r="J215" s="25">
        <v>130</v>
      </c>
      <c r="K215" s="26">
        <v>3.9</v>
      </c>
      <c r="L215" s="26">
        <v>3.9</v>
      </c>
      <c r="M215" s="26">
        <v>18.98</v>
      </c>
      <c r="N215" s="28">
        <v>126</v>
      </c>
      <c r="O215" s="14"/>
    </row>
    <row r="216" spans="1:15" x14ac:dyDescent="0.25">
      <c r="A216" s="18" t="s">
        <v>55</v>
      </c>
      <c r="B216" s="56" t="s">
        <v>41</v>
      </c>
      <c r="C216" s="36"/>
      <c r="D216" s="57"/>
      <c r="E216" s="25">
        <v>200</v>
      </c>
      <c r="F216" s="26">
        <v>3.6</v>
      </c>
      <c r="G216" s="26">
        <v>2.8</v>
      </c>
      <c r="H216" s="26">
        <v>23.4</v>
      </c>
      <c r="I216" s="28">
        <v>134</v>
      </c>
      <c r="J216" s="25">
        <v>200</v>
      </c>
      <c r="K216" s="26">
        <v>3.6</v>
      </c>
      <c r="L216" s="26">
        <v>2.8</v>
      </c>
      <c r="M216" s="26">
        <v>23.4</v>
      </c>
      <c r="N216" s="28">
        <v>134</v>
      </c>
      <c r="O216" s="14"/>
    </row>
    <row r="217" spans="1:15" x14ac:dyDescent="0.25">
      <c r="A217" s="18"/>
      <c r="B217" s="148" t="s">
        <v>33</v>
      </c>
      <c r="C217" s="149"/>
      <c r="D217" s="171"/>
      <c r="E217" s="25">
        <v>200</v>
      </c>
      <c r="F217" s="26">
        <v>0.8</v>
      </c>
      <c r="G217" s="26">
        <v>0.8</v>
      </c>
      <c r="H217" s="26">
        <v>19.600000000000001</v>
      </c>
      <c r="I217" s="28">
        <v>90</v>
      </c>
      <c r="J217" s="25">
        <v>200</v>
      </c>
      <c r="K217" s="26">
        <v>0.8</v>
      </c>
      <c r="L217" s="26">
        <v>0.8</v>
      </c>
      <c r="M217" s="26">
        <v>19.600000000000001</v>
      </c>
      <c r="N217" s="28">
        <v>90</v>
      </c>
      <c r="O217" s="14"/>
    </row>
    <row r="218" spans="1:15" ht="15.75" thickBot="1" x14ac:dyDescent="0.3">
      <c r="A218" s="18"/>
      <c r="B218" s="167" t="s">
        <v>27</v>
      </c>
      <c r="C218" s="168"/>
      <c r="D218" s="169"/>
      <c r="E218" s="134">
        <v>35</v>
      </c>
      <c r="F218" s="135">
        <v>2.97</v>
      </c>
      <c r="G218" s="135">
        <v>0.35</v>
      </c>
      <c r="H218" s="135">
        <v>19.25</v>
      </c>
      <c r="I218" s="136">
        <v>99.75</v>
      </c>
      <c r="J218" s="134">
        <v>35</v>
      </c>
      <c r="K218" s="135">
        <v>2.97</v>
      </c>
      <c r="L218" s="135">
        <v>0.35</v>
      </c>
      <c r="M218" s="135">
        <v>19.25</v>
      </c>
      <c r="N218" s="136">
        <v>99.75</v>
      </c>
      <c r="O218" s="14"/>
    </row>
    <row r="219" spans="1:15" x14ac:dyDescent="0.25">
      <c r="A219" s="123"/>
      <c r="B219" s="151" t="s">
        <v>150</v>
      </c>
      <c r="C219" s="152"/>
      <c r="D219" s="153"/>
      <c r="E219" s="45"/>
      <c r="F219" s="45">
        <f>SUM(F214:F218)</f>
        <v>19.669999999999998</v>
      </c>
      <c r="G219" s="45">
        <f>SUM(G214:G218)</f>
        <v>14.480000000000002</v>
      </c>
      <c r="H219" s="45">
        <f>SUM(H214:H218)</f>
        <v>79.97999999999999</v>
      </c>
      <c r="I219" s="45">
        <f>SUM(I214:I218)</f>
        <v>536.67000000000007</v>
      </c>
      <c r="J219" s="45"/>
      <c r="K219" s="45">
        <f>SUM(K214:K218)</f>
        <v>20.57</v>
      </c>
      <c r="L219" s="45">
        <f>SUM(L214:L218)</f>
        <v>15.38</v>
      </c>
      <c r="M219" s="45">
        <f>SUM(M214:M218)</f>
        <v>84.36</v>
      </c>
      <c r="N219" s="45">
        <f>SUM(N214:N218)</f>
        <v>565.75</v>
      </c>
      <c r="O219" s="14"/>
    </row>
    <row r="220" spans="1:15" ht="15.75" thickBot="1" x14ac:dyDescent="0.3">
      <c r="A220" s="6"/>
      <c r="B220" s="38">
        <v>0.35399999999999998</v>
      </c>
      <c r="C220" s="6"/>
      <c r="D220" s="16" t="s">
        <v>9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14"/>
    </row>
    <row r="221" spans="1:15" x14ac:dyDescent="0.25">
      <c r="A221" s="147" t="s">
        <v>192</v>
      </c>
      <c r="B221" s="19" t="s">
        <v>193</v>
      </c>
      <c r="C221" s="20"/>
      <c r="D221" s="21"/>
      <c r="E221" s="22">
        <v>50</v>
      </c>
      <c r="F221" s="23">
        <v>0.9</v>
      </c>
      <c r="G221" s="23">
        <v>5.6</v>
      </c>
      <c r="H221" s="23">
        <v>3.25</v>
      </c>
      <c r="I221" s="24">
        <v>67</v>
      </c>
      <c r="J221" s="22" t="s">
        <v>92</v>
      </c>
      <c r="K221" s="23" t="s">
        <v>93</v>
      </c>
      <c r="L221" s="23" t="s">
        <v>93</v>
      </c>
      <c r="M221" s="23" t="s">
        <v>93</v>
      </c>
      <c r="N221" s="24" t="s">
        <v>93</v>
      </c>
      <c r="O221" s="14"/>
    </row>
    <row r="222" spans="1:15" x14ac:dyDescent="0.25">
      <c r="A222" s="29"/>
      <c r="B222" s="71" t="s">
        <v>177</v>
      </c>
      <c r="C222" s="37"/>
      <c r="D222" s="72"/>
      <c r="E222" s="137" t="s">
        <v>93</v>
      </c>
      <c r="F222" s="73" t="s">
        <v>93</v>
      </c>
      <c r="G222" s="73" t="s">
        <v>93</v>
      </c>
      <c r="H222" s="73" t="s">
        <v>93</v>
      </c>
      <c r="I222" s="74" t="s">
        <v>80</v>
      </c>
      <c r="J222" s="137">
        <v>75</v>
      </c>
      <c r="K222" s="73">
        <v>1.65</v>
      </c>
      <c r="L222" s="73">
        <v>10.119999999999999</v>
      </c>
      <c r="M222" s="73">
        <v>4.72</v>
      </c>
      <c r="N222" s="74">
        <v>116.25</v>
      </c>
      <c r="O222" s="14"/>
    </row>
    <row r="223" spans="1:15" x14ac:dyDescent="0.25">
      <c r="A223" s="18" t="s">
        <v>50</v>
      </c>
      <c r="B223" s="120" t="s">
        <v>57</v>
      </c>
      <c r="C223" s="121"/>
      <c r="D223" s="127"/>
      <c r="E223" s="25">
        <v>200</v>
      </c>
      <c r="F223" s="26">
        <v>4.5999999999999996</v>
      </c>
      <c r="G223" s="26">
        <v>3.6</v>
      </c>
      <c r="H223" s="26">
        <v>16.2</v>
      </c>
      <c r="I223" s="28">
        <v>116</v>
      </c>
      <c r="J223" s="25">
        <v>200</v>
      </c>
      <c r="K223" s="26">
        <v>4.5999999999999996</v>
      </c>
      <c r="L223" s="26">
        <v>3.6</v>
      </c>
      <c r="M223" s="26">
        <v>16.2</v>
      </c>
      <c r="N223" s="28">
        <v>116</v>
      </c>
      <c r="O223" s="14"/>
    </row>
    <row r="224" spans="1:15" x14ac:dyDescent="0.25">
      <c r="A224" s="18" t="s">
        <v>111</v>
      </c>
      <c r="B224" s="148" t="s">
        <v>90</v>
      </c>
      <c r="C224" s="149"/>
      <c r="D224" s="150"/>
      <c r="E224" s="25">
        <v>75</v>
      </c>
      <c r="F224" s="26">
        <v>10.18</v>
      </c>
      <c r="G224" s="26">
        <v>34.799999999999997</v>
      </c>
      <c r="H224" s="26">
        <v>2.4</v>
      </c>
      <c r="I224" s="28">
        <v>361.8</v>
      </c>
      <c r="J224" s="25">
        <v>90</v>
      </c>
      <c r="K224" s="26">
        <v>12.2</v>
      </c>
      <c r="L224" s="26">
        <v>41.7</v>
      </c>
      <c r="M224" s="26">
        <v>2.88</v>
      </c>
      <c r="N224" s="28">
        <v>423.2</v>
      </c>
      <c r="O224" s="14"/>
    </row>
    <row r="225" spans="1:15" x14ac:dyDescent="0.25">
      <c r="A225" s="18" t="s">
        <v>112</v>
      </c>
      <c r="B225" s="120" t="s">
        <v>104</v>
      </c>
      <c r="C225" s="121"/>
      <c r="D225" s="127"/>
      <c r="E225" s="25">
        <v>100</v>
      </c>
      <c r="F225" s="26">
        <v>2.2999999999999998</v>
      </c>
      <c r="G225" s="26">
        <v>3.2</v>
      </c>
      <c r="H225" s="26">
        <v>6.5</v>
      </c>
      <c r="I225" s="28">
        <v>65.5</v>
      </c>
      <c r="J225" s="25">
        <v>130</v>
      </c>
      <c r="K225" s="26">
        <v>2.99</v>
      </c>
      <c r="L225" s="26">
        <v>4.16</v>
      </c>
      <c r="M225" s="26">
        <v>8.4499999999999993</v>
      </c>
      <c r="N225" s="28">
        <v>85.15</v>
      </c>
      <c r="O225" s="14"/>
    </row>
    <row r="226" spans="1:15" x14ac:dyDescent="0.25">
      <c r="A226" s="18" t="s">
        <v>45</v>
      </c>
      <c r="B226" s="120" t="s">
        <v>66</v>
      </c>
      <c r="C226" s="121"/>
      <c r="D226" s="122"/>
      <c r="E226" s="25">
        <v>200</v>
      </c>
      <c r="F226" s="26">
        <v>0.2</v>
      </c>
      <c r="G226" s="26">
        <v>0.2</v>
      </c>
      <c r="H226" s="26">
        <v>21.8</v>
      </c>
      <c r="I226" s="29">
        <v>88</v>
      </c>
      <c r="J226" s="25">
        <v>200</v>
      </c>
      <c r="K226" s="26">
        <v>0.2</v>
      </c>
      <c r="L226" s="26">
        <v>0.2</v>
      </c>
      <c r="M226" s="26">
        <v>21.8</v>
      </c>
      <c r="N226" s="28">
        <v>88</v>
      </c>
      <c r="O226" s="14"/>
    </row>
    <row r="227" spans="1:15" ht="15.75" thickBot="1" x14ac:dyDescent="0.3">
      <c r="A227" s="18"/>
      <c r="B227" s="167" t="s">
        <v>34</v>
      </c>
      <c r="C227" s="168"/>
      <c r="D227" s="169"/>
      <c r="E227" s="32">
        <v>35</v>
      </c>
      <c r="F227" s="33">
        <v>2.31</v>
      </c>
      <c r="G227" s="33">
        <v>0.42</v>
      </c>
      <c r="H227" s="33">
        <v>11.97</v>
      </c>
      <c r="I227" s="34">
        <v>63.35</v>
      </c>
      <c r="J227" s="35" t="s">
        <v>54</v>
      </c>
      <c r="K227" s="33">
        <v>2.64</v>
      </c>
      <c r="L227" s="33">
        <v>0.48</v>
      </c>
      <c r="M227" s="33">
        <v>13.68</v>
      </c>
      <c r="N227" s="34">
        <v>72.400000000000006</v>
      </c>
      <c r="O227" s="14"/>
    </row>
    <row r="228" spans="1:15" x14ac:dyDescent="0.25">
      <c r="A228" s="123"/>
      <c r="B228" s="151" t="s">
        <v>150</v>
      </c>
      <c r="C228" s="152"/>
      <c r="D228" s="153"/>
      <c r="E228" s="45"/>
      <c r="F228" s="45">
        <f>SUM(F221:F227)</f>
        <v>20.49</v>
      </c>
      <c r="G228" s="45">
        <f>SUM(G221:G227)</f>
        <v>47.820000000000007</v>
      </c>
      <c r="H228" s="45">
        <f>SUM(H221:H227)</f>
        <v>62.12</v>
      </c>
      <c r="I228" s="45">
        <f>SUM(I221:I227)</f>
        <v>761.65</v>
      </c>
      <c r="J228" s="45"/>
      <c r="K228" s="45">
        <f>SUM(K221:K227)</f>
        <v>24.279999999999998</v>
      </c>
      <c r="L228" s="45">
        <f>SUM(L221:L227)</f>
        <v>60.26</v>
      </c>
      <c r="M228" s="45">
        <f>SUM(M221:M227)</f>
        <v>67.72999999999999</v>
      </c>
      <c r="N228" s="45">
        <f>SUM(N221:N227)</f>
        <v>901</v>
      </c>
      <c r="O228" s="14"/>
    </row>
    <row r="229" spans="1:15" ht="15.75" thickBot="1" x14ac:dyDescent="0.3">
      <c r="A229" s="6"/>
      <c r="B229" s="38">
        <v>0.107</v>
      </c>
      <c r="C229" s="6"/>
      <c r="D229" s="16" t="s">
        <v>10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14"/>
    </row>
    <row r="230" spans="1:15" x14ac:dyDescent="0.25">
      <c r="A230" s="18" t="s">
        <v>49</v>
      </c>
      <c r="B230" s="19" t="s">
        <v>167</v>
      </c>
      <c r="C230" s="20"/>
      <c r="D230" s="21"/>
      <c r="E230" s="22">
        <v>60</v>
      </c>
      <c r="F230" s="23">
        <v>4.68</v>
      </c>
      <c r="G230" s="23">
        <v>12.96</v>
      </c>
      <c r="H230" s="23">
        <v>21.54</v>
      </c>
      <c r="I230" s="24">
        <v>221.4</v>
      </c>
      <c r="J230" s="22">
        <v>60</v>
      </c>
      <c r="K230" s="23">
        <v>4.68</v>
      </c>
      <c r="L230" s="23">
        <v>12.96</v>
      </c>
      <c r="M230" s="23">
        <v>21.54</v>
      </c>
      <c r="N230" s="24">
        <v>221.4</v>
      </c>
      <c r="O230" s="14"/>
    </row>
    <row r="231" spans="1:15" ht="15.75" thickBot="1" x14ac:dyDescent="0.3">
      <c r="A231" s="18" t="s">
        <v>43</v>
      </c>
      <c r="B231" s="124" t="s">
        <v>46</v>
      </c>
      <c r="C231" s="125"/>
      <c r="D231" s="126"/>
      <c r="E231" s="32">
        <v>200</v>
      </c>
      <c r="F231" s="33">
        <v>5.6</v>
      </c>
      <c r="G231" s="33">
        <v>4.5999999999999996</v>
      </c>
      <c r="H231" s="33">
        <v>9</v>
      </c>
      <c r="I231" s="34">
        <v>100</v>
      </c>
      <c r="J231" s="32">
        <v>200</v>
      </c>
      <c r="K231" s="33">
        <v>5.6</v>
      </c>
      <c r="L231" s="33">
        <v>4.5999999999999996</v>
      </c>
      <c r="M231" s="33">
        <v>9</v>
      </c>
      <c r="N231" s="34">
        <v>100</v>
      </c>
      <c r="O231" s="14"/>
    </row>
    <row r="232" spans="1:15" x14ac:dyDescent="0.25">
      <c r="A232" s="36"/>
      <c r="B232" s="151" t="s">
        <v>150</v>
      </c>
      <c r="C232" s="152"/>
      <c r="D232" s="153"/>
      <c r="E232" s="45"/>
      <c r="F232" s="45">
        <f>SUM(F230:F231)</f>
        <v>10.28</v>
      </c>
      <c r="G232" s="45">
        <f>SUM(G230:G231)</f>
        <v>17.560000000000002</v>
      </c>
      <c r="H232" s="45">
        <f>SUM(H230:H231)</f>
        <v>30.54</v>
      </c>
      <c r="I232" s="45">
        <f>SUM(I230:I231)</f>
        <v>321.39999999999998</v>
      </c>
      <c r="J232" s="45"/>
      <c r="K232" s="45">
        <f>SUM(K230:K231)</f>
        <v>10.28</v>
      </c>
      <c r="L232" s="45">
        <f>SUM(L230:L231)</f>
        <v>17.560000000000002</v>
      </c>
      <c r="M232" s="45">
        <f>SUM(M230:M231)</f>
        <v>30.54</v>
      </c>
      <c r="N232" s="45">
        <f>SUM(N230:N231)</f>
        <v>321.39999999999998</v>
      </c>
      <c r="O232" s="14"/>
    </row>
    <row r="233" spans="1:15" x14ac:dyDescent="0.25">
      <c r="A233" s="36"/>
      <c r="B233" s="161" t="s">
        <v>15</v>
      </c>
      <c r="C233" s="162"/>
      <c r="D233" s="163"/>
      <c r="E233" s="59"/>
      <c r="F233" s="59">
        <f>SUM(F219+F228+F232)</f>
        <v>50.44</v>
      </c>
      <c r="G233" s="59">
        <f>SUM(G219+G228+G232)</f>
        <v>79.860000000000014</v>
      </c>
      <c r="H233" s="59">
        <f>SUM(H219+H228+H232)</f>
        <v>172.64</v>
      </c>
      <c r="I233" s="59">
        <f>SUM(I219+I228+I232)</f>
        <v>1619.7200000000003</v>
      </c>
      <c r="J233" s="59"/>
      <c r="K233" s="59">
        <f>SUM(K219+K228+K232)</f>
        <v>55.129999999999995</v>
      </c>
      <c r="L233" s="59">
        <f>SUM(L219+L228+L232)</f>
        <v>93.2</v>
      </c>
      <c r="M233" s="59">
        <f>SUM(M219+M228+M232)</f>
        <v>182.62999999999997</v>
      </c>
      <c r="N233" s="59">
        <f>SUM(N219+N228+N232)</f>
        <v>1788.15</v>
      </c>
      <c r="O233" s="14"/>
    </row>
    <row r="234" spans="1:15" x14ac:dyDescent="0.25">
      <c r="A234" s="36"/>
      <c r="B234" s="164" t="s">
        <v>12</v>
      </c>
      <c r="C234" s="165"/>
      <c r="D234" s="166"/>
      <c r="E234" s="55"/>
      <c r="F234" s="55">
        <v>15.1</v>
      </c>
      <c r="G234" s="55">
        <v>32</v>
      </c>
      <c r="H234" s="55">
        <v>58</v>
      </c>
      <c r="I234" s="55"/>
      <c r="J234" s="55"/>
      <c r="K234" s="55">
        <v>15</v>
      </c>
      <c r="L234" s="55">
        <v>29.8</v>
      </c>
      <c r="M234" s="55">
        <v>54.3</v>
      </c>
      <c r="N234" s="55"/>
      <c r="O234" s="14"/>
    </row>
    <row r="235" spans="1:15" x14ac:dyDescent="0.25">
      <c r="A235" s="36"/>
      <c r="B235" s="161" t="s">
        <v>23</v>
      </c>
      <c r="C235" s="162"/>
      <c r="D235" s="163"/>
      <c r="E235" s="59"/>
      <c r="F235" s="59">
        <f ca="1">SUM(F32+F53+F75+F99+F121+F144+F167+F187+F210+F233)</f>
        <v>499.90000000000003</v>
      </c>
      <c r="G235" s="59">
        <f ca="1">SUM(G32+G53+G75+G99+G121+G144+G167+G187+G210)</f>
        <v>432.81</v>
      </c>
      <c r="H235" s="59">
        <f ca="1">SUM(H32+H53+H75+H99+H121+H144+H167+H187+H210+H233)</f>
        <v>1874.6799999999998</v>
      </c>
      <c r="I235" s="59">
        <f ca="1">SUM(I32+I53+I75+I99+I121+I144+I167+I187+I210+I233)</f>
        <v>13521.3</v>
      </c>
      <c r="J235" s="59"/>
      <c r="K235" s="59">
        <f ca="1">SUM(K32+K53+K75+K99+K121+K144+K167+K187+K210+K233)</f>
        <v>655.31999999999994</v>
      </c>
      <c r="L235" s="59">
        <f ca="1">SUM(L32+L53+L75+L99+L121+L144+L167+L187+L210)</f>
        <v>665.5200000000001</v>
      </c>
      <c r="M235" s="59">
        <f ca="1">SUM(M32+M53+M75+M99+M121+M144+M167+M187+M210+M233)</f>
        <v>2334.46</v>
      </c>
      <c r="N235" s="59">
        <f ca="1">SUM(N32+N53+N75+N99+N121+N144+N167+N187+N210+N233)</f>
        <v>17462.12</v>
      </c>
      <c r="O235" s="14"/>
    </row>
    <row r="236" spans="1:15" x14ac:dyDescent="0.25">
      <c r="A236" s="36"/>
      <c r="B236" s="164" t="s">
        <v>12</v>
      </c>
      <c r="C236" s="165"/>
      <c r="D236" s="166"/>
      <c r="E236" s="55"/>
      <c r="F236" s="55">
        <v>15</v>
      </c>
      <c r="G236" s="55">
        <v>32</v>
      </c>
      <c r="H236" s="55">
        <v>60</v>
      </c>
      <c r="I236" s="55"/>
      <c r="J236" s="55"/>
      <c r="K236" s="55">
        <v>15</v>
      </c>
      <c r="L236" s="55">
        <v>32</v>
      </c>
      <c r="M236" s="55">
        <v>59.7</v>
      </c>
      <c r="N236" s="55"/>
      <c r="O236" s="14"/>
    </row>
    <row r="237" spans="1:15" x14ac:dyDescent="0.25">
      <c r="A237" s="36"/>
      <c r="B237" s="161" t="s">
        <v>24</v>
      </c>
      <c r="C237" s="162"/>
      <c r="D237" s="163"/>
      <c r="E237" s="59"/>
      <c r="F237" s="59">
        <v>49.9</v>
      </c>
      <c r="G237" s="59">
        <v>43.2</v>
      </c>
      <c r="H237" s="59">
        <v>187.4</v>
      </c>
      <c r="I237" s="59">
        <v>1352.1</v>
      </c>
      <c r="J237" s="59"/>
      <c r="K237" s="59">
        <v>65.5</v>
      </c>
      <c r="L237" s="59">
        <v>66.5</v>
      </c>
      <c r="M237" s="59">
        <v>233.4</v>
      </c>
      <c r="N237" s="59">
        <v>1746.2</v>
      </c>
      <c r="O237" s="14"/>
    </row>
    <row r="238" spans="1:15" x14ac:dyDescent="0.25">
      <c r="A238" s="6"/>
      <c r="B238" s="1" t="s">
        <v>71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5" x14ac:dyDescent="0.25">
      <c r="B239" s="1" t="s">
        <v>25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5" x14ac:dyDescent="0.25">
      <c r="B240" s="1" t="s">
        <v>95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2" x14ac:dyDescent="0.25">
      <c r="C241" s="1" t="s">
        <v>70</v>
      </c>
      <c r="D241" s="1"/>
      <c r="E241" s="1"/>
      <c r="F241" s="1"/>
      <c r="G241" s="1"/>
      <c r="H241" s="1"/>
      <c r="I241" s="1" t="s">
        <v>67</v>
      </c>
      <c r="J241" s="1"/>
      <c r="K241" s="1"/>
      <c r="L241" s="1"/>
    </row>
    <row r="243" spans="1:12" x14ac:dyDescent="0.25">
      <c r="A243" s="7"/>
      <c r="B243" s="7"/>
    </row>
  </sheetData>
  <mergeCells count="77">
    <mergeCell ref="B235:D235"/>
    <mergeCell ref="B236:D236"/>
    <mergeCell ref="B237:D237"/>
    <mergeCell ref="B228:D228"/>
    <mergeCell ref="B232:D232"/>
    <mergeCell ref="B233:D233"/>
    <mergeCell ref="B234:D234"/>
    <mergeCell ref="B227:D227"/>
    <mergeCell ref="B178:D178"/>
    <mergeCell ref="B195:D195"/>
    <mergeCell ref="B187:D187"/>
    <mergeCell ref="B188:D188"/>
    <mergeCell ref="B186:D186"/>
    <mergeCell ref="B218:D218"/>
    <mergeCell ref="B224:D224"/>
    <mergeCell ref="B166:D166"/>
    <mergeCell ref="B161:D161"/>
    <mergeCell ref="B162:D162"/>
    <mergeCell ref="B167:D167"/>
    <mergeCell ref="B168:D168"/>
    <mergeCell ref="B152:D152"/>
    <mergeCell ref="B107:D107"/>
    <mergeCell ref="B138:D138"/>
    <mergeCell ref="B110:D110"/>
    <mergeCell ref="B156:D156"/>
    <mergeCell ref="B151:D151"/>
    <mergeCell ref="B143:D143"/>
    <mergeCell ref="B144:D144"/>
    <mergeCell ref="B145:D145"/>
    <mergeCell ref="B137:D137"/>
    <mergeCell ref="B130:D130"/>
    <mergeCell ref="B120:D120"/>
    <mergeCell ref="B121:D121"/>
    <mergeCell ref="B115:D115"/>
    <mergeCell ref="B122:D122"/>
    <mergeCell ref="B174:D174"/>
    <mergeCell ref="B181:D181"/>
    <mergeCell ref="B193:D193"/>
    <mergeCell ref="B219:D219"/>
    <mergeCell ref="B203:D203"/>
    <mergeCell ref="B205:D205"/>
    <mergeCell ref="B210:D210"/>
    <mergeCell ref="B211:D211"/>
    <mergeCell ref="B209:D209"/>
    <mergeCell ref="B204:D204"/>
    <mergeCell ref="B217:D217"/>
    <mergeCell ref="B100:D100"/>
    <mergeCell ref="B89:D89"/>
    <mergeCell ref="A8:A9"/>
    <mergeCell ref="B48:D48"/>
    <mergeCell ref="B98:D98"/>
    <mergeCell ref="B92:D92"/>
    <mergeCell ref="B94:D94"/>
    <mergeCell ref="B36:D36"/>
    <mergeCell ref="B93:D93"/>
    <mergeCell ref="B70:D70"/>
    <mergeCell ref="B74:D74"/>
    <mergeCell ref="B75:D75"/>
    <mergeCell ref="B76:D76"/>
    <mergeCell ref="B88:D88"/>
    <mergeCell ref="B84:D84"/>
    <mergeCell ref="B160:D160"/>
    <mergeCell ref="B116:D116"/>
    <mergeCell ref="J8:N8"/>
    <mergeCell ref="B26:D26"/>
    <mergeCell ref="B18:D18"/>
    <mergeCell ref="B31:D31"/>
    <mergeCell ref="B53:D53"/>
    <mergeCell ref="B32:D32"/>
    <mergeCell ref="B33:D33"/>
    <mergeCell ref="B40:D40"/>
    <mergeCell ref="B39:D39"/>
    <mergeCell ref="B52:D52"/>
    <mergeCell ref="E8:I8"/>
    <mergeCell ref="B54:D54"/>
    <mergeCell ref="B61:D61"/>
    <mergeCell ref="B99:D99"/>
  </mergeCells>
  <pageMargins left="0.25" right="0.25" top="0.23958333333333334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tehnolog</cp:lastModifiedBy>
  <cp:lastPrinted>2023-09-25T08:57:19Z</cp:lastPrinted>
  <dcterms:created xsi:type="dcterms:W3CDTF">2020-04-16T13:20:04Z</dcterms:created>
  <dcterms:modified xsi:type="dcterms:W3CDTF">2025-02-17T07:23:31Z</dcterms:modified>
</cp:coreProperties>
</file>