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18195" windowHeight="10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3" i="1" l="1"/>
  <c r="M33" i="1"/>
  <c r="N33" i="1"/>
  <c r="K33" i="1"/>
  <c r="K34" i="1" l="1"/>
  <c r="F251" i="1"/>
  <c r="G251" i="1"/>
  <c r="H251" i="1"/>
  <c r="K251" i="1"/>
  <c r="L251" i="1"/>
  <c r="M251" i="1"/>
  <c r="N251" i="1"/>
  <c r="E251" i="1"/>
  <c r="F244" i="1"/>
  <c r="G244" i="1"/>
  <c r="H244" i="1"/>
  <c r="K244" i="1"/>
  <c r="L244" i="1"/>
  <c r="M244" i="1"/>
  <c r="N244" i="1"/>
  <c r="E244" i="1"/>
  <c r="F235" i="1"/>
  <c r="G235" i="1"/>
  <c r="H235" i="1"/>
  <c r="K235" i="1"/>
  <c r="L235" i="1"/>
  <c r="M235" i="1"/>
  <c r="N235" i="1"/>
  <c r="E235" i="1"/>
  <c r="F226" i="1"/>
  <c r="G226" i="1"/>
  <c r="H226" i="1"/>
  <c r="K226" i="1"/>
  <c r="L226" i="1"/>
  <c r="M226" i="1"/>
  <c r="N226" i="1"/>
  <c r="E226" i="1"/>
  <c r="F220" i="1"/>
  <c r="G220" i="1"/>
  <c r="H220" i="1"/>
  <c r="K220" i="1"/>
  <c r="L220" i="1"/>
  <c r="M220" i="1"/>
  <c r="N220" i="1"/>
  <c r="E220" i="1"/>
  <c r="F211" i="1"/>
  <c r="G211" i="1"/>
  <c r="H211" i="1"/>
  <c r="K211" i="1"/>
  <c r="L211" i="1"/>
  <c r="M211" i="1"/>
  <c r="N211" i="1"/>
  <c r="E211" i="1"/>
  <c r="F203" i="1"/>
  <c r="G203" i="1"/>
  <c r="H203" i="1"/>
  <c r="K203" i="1"/>
  <c r="L203" i="1"/>
  <c r="M203" i="1"/>
  <c r="N203" i="1"/>
  <c r="E203" i="1"/>
  <c r="F197" i="1"/>
  <c r="G197" i="1"/>
  <c r="H197" i="1"/>
  <c r="K197" i="1"/>
  <c r="L197" i="1"/>
  <c r="M197" i="1"/>
  <c r="N197" i="1"/>
  <c r="E197" i="1"/>
  <c r="F187" i="1"/>
  <c r="G187" i="1"/>
  <c r="H187" i="1"/>
  <c r="K187" i="1"/>
  <c r="L187" i="1"/>
  <c r="M187" i="1"/>
  <c r="N187" i="1"/>
  <c r="E187" i="1"/>
  <c r="F181" i="1"/>
  <c r="G181" i="1"/>
  <c r="H181" i="1"/>
  <c r="K181" i="1"/>
  <c r="L181" i="1"/>
  <c r="M181" i="1"/>
  <c r="N181" i="1"/>
  <c r="E181" i="1"/>
  <c r="F173" i="1"/>
  <c r="G173" i="1"/>
  <c r="H173" i="1"/>
  <c r="K173" i="1"/>
  <c r="L173" i="1"/>
  <c r="M173" i="1"/>
  <c r="N173" i="1"/>
  <c r="E173" i="1"/>
  <c r="F164" i="1"/>
  <c r="G164" i="1"/>
  <c r="H164" i="1"/>
  <c r="K164" i="1"/>
  <c r="L164" i="1"/>
  <c r="M164" i="1"/>
  <c r="N164" i="1"/>
  <c r="E164" i="1"/>
  <c r="F156" i="1"/>
  <c r="G156" i="1"/>
  <c r="H156" i="1"/>
  <c r="K156" i="1"/>
  <c r="L156" i="1"/>
  <c r="M156" i="1"/>
  <c r="N156" i="1"/>
  <c r="E156" i="1"/>
  <c r="F148" i="1"/>
  <c r="G148" i="1"/>
  <c r="H148" i="1"/>
  <c r="K148" i="1"/>
  <c r="L148" i="1"/>
  <c r="M148" i="1"/>
  <c r="N148" i="1"/>
  <c r="E148" i="1"/>
  <c r="F139" i="1"/>
  <c r="G139" i="1"/>
  <c r="H139" i="1"/>
  <c r="K139" i="1"/>
  <c r="L139" i="1"/>
  <c r="M139" i="1"/>
  <c r="N139" i="1"/>
  <c r="E139" i="1"/>
  <c r="F131" i="1"/>
  <c r="G131" i="1"/>
  <c r="H131" i="1"/>
  <c r="K131" i="1"/>
  <c r="L131" i="1"/>
  <c r="M131" i="1"/>
  <c r="N131" i="1"/>
  <c r="E131" i="1"/>
  <c r="F124" i="1"/>
  <c r="G124" i="1"/>
  <c r="H124" i="1"/>
  <c r="K124" i="1"/>
  <c r="L124" i="1"/>
  <c r="M124" i="1"/>
  <c r="N124" i="1"/>
  <c r="E124" i="1"/>
  <c r="F115" i="1"/>
  <c r="G115" i="1"/>
  <c r="H115" i="1"/>
  <c r="K115" i="1"/>
  <c r="L115" i="1"/>
  <c r="M115" i="1"/>
  <c r="N115" i="1"/>
  <c r="E115" i="1"/>
  <c r="F109" i="1"/>
  <c r="G109" i="1"/>
  <c r="H109" i="1"/>
  <c r="K109" i="1"/>
  <c r="L109" i="1"/>
  <c r="M109" i="1"/>
  <c r="N109" i="1"/>
  <c r="E109" i="1"/>
  <c r="F98" i="1"/>
  <c r="G98" i="1"/>
  <c r="H98" i="1"/>
  <c r="K98" i="1"/>
  <c r="L98" i="1"/>
  <c r="M98" i="1"/>
  <c r="N98" i="1"/>
  <c r="E98" i="1"/>
  <c r="F88" i="1"/>
  <c r="G88" i="1"/>
  <c r="H88" i="1"/>
  <c r="K88" i="1"/>
  <c r="L88" i="1"/>
  <c r="M88" i="1"/>
  <c r="N88" i="1"/>
  <c r="E88" i="1"/>
  <c r="F80" i="1"/>
  <c r="G80" i="1"/>
  <c r="H80" i="1"/>
  <c r="K80" i="1"/>
  <c r="L80" i="1"/>
  <c r="M80" i="1"/>
  <c r="N80" i="1"/>
  <c r="E80" i="1"/>
  <c r="F75" i="1"/>
  <c r="G75" i="1"/>
  <c r="H75" i="1"/>
  <c r="K75" i="1"/>
  <c r="L75" i="1"/>
  <c r="M75" i="1"/>
  <c r="N75" i="1"/>
  <c r="E75" i="1"/>
  <c r="F65" i="1"/>
  <c r="G65" i="1"/>
  <c r="H65" i="1"/>
  <c r="K65" i="1"/>
  <c r="L65" i="1"/>
  <c r="M65" i="1"/>
  <c r="N65" i="1"/>
  <c r="E65" i="1"/>
  <c r="F56" i="1"/>
  <c r="G56" i="1"/>
  <c r="H56" i="1"/>
  <c r="K56" i="1"/>
  <c r="L56" i="1"/>
  <c r="M56" i="1"/>
  <c r="N56" i="1"/>
  <c r="E56" i="1"/>
  <c r="F51" i="1"/>
  <c r="G51" i="1"/>
  <c r="H51" i="1"/>
  <c r="K51" i="1"/>
  <c r="L51" i="1"/>
  <c r="M51" i="1"/>
  <c r="N51" i="1"/>
  <c r="E51" i="1"/>
  <c r="F42" i="1"/>
  <c r="G42" i="1"/>
  <c r="H42" i="1"/>
  <c r="K42" i="1"/>
  <c r="L42" i="1"/>
  <c r="M42" i="1"/>
  <c r="N42" i="1"/>
  <c r="E42" i="1"/>
  <c r="F26" i="1"/>
  <c r="G26" i="1"/>
  <c r="H26" i="1"/>
  <c r="K26" i="1"/>
  <c r="L26" i="1"/>
  <c r="L34" i="1" s="1"/>
  <c r="M26" i="1"/>
  <c r="M34" i="1" s="1"/>
  <c r="N26" i="1"/>
  <c r="N34" i="1" s="1"/>
  <c r="E26" i="1"/>
  <c r="F18" i="1"/>
  <c r="G18" i="1"/>
  <c r="H18" i="1"/>
  <c r="K18" i="1"/>
  <c r="L18" i="1"/>
  <c r="M18" i="1"/>
  <c r="N18" i="1"/>
  <c r="E18" i="1"/>
  <c r="H81" i="1" l="1"/>
  <c r="L81" i="1"/>
  <c r="L57" i="1"/>
  <c r="E57" i="1"/>
  <c r="E81" i="1"/>
  <c r="F132" i="1"/>
  <c r="L157" i="1"/>
  <c r="F182" i="1"/>
  <c r="N57" i="1"/>
  <c r="H57" i="1"/>
  <c r="K110" i="1"/>
  <c r="E110" i="1"/>
  <c r="E132" i="1"/>
  <c r="K132" i="1"/>
  <c r="E157" i="1"/>
  <c r="K157" i="1"/>
  <c r="E182" i="1"/>
  <c r="K182" i="1"/>
  <c r="E204" i="1"/>
  <c r="K204" i="1"/>
  <c r="E227" i="1"/>
  <c r="K227" i="1"/>
  <c r="E252" i="1"/>
  <c r="K252" i="1"/>
  <c r="M57" i="1"/>
  <c r="G57" i="1"/>
  <c r="N132" i="1"/>
  <c r="H132" i="1"/>
  <c r="N157" i="1"/>
  <c r="H157" i="1"/>
  <c r="N182" i="1"/>
  <c r="H182" i="1"/>
  <c r="N204" i="1"/>
  <c r="H204" i="1"/>
  <c r="N227" i="1"/>
  <c r="H227" i="1"/>
  <c r="N252" i="1"/>
  <c r="H252" i="1"/>
  <c r="F57" i="1"/>
  <c r="M132" i="1"/>
  <c r="G132" i="1"/>
  <c r="M157" i="1"/>
  <c r="G157" i="1"/>
  <c r="M182" i="1"/>
  <c r="G182" i="1"/>
  <c r="M204" i="1"/>
  <c r="G204" i="1"/>
  <c r="M227" i="1"/>
  <c r="G227" i="1"/>
  <c r="M252" i="1"/>
  <c r="G252" i="1"/>
  <c r="K57" i="1"/>
  <c r="L132" i="1"/>
  <c r="F157" i="1"/>
  <c r="L182" i="1"/>
  <c r="L204" i="1"/>
  <c r="F204" i="1"/>
  <c r="L227" i="1"/>
  <c r="F227" i="1"/>
  <c r="L252" i="1"/>
  <c r="F252" i="1"/>
  <c r="K81" i="1"/>
  <c r="H34" i="1"/>
  <c r="G34" i="1"/>
  <c r="M81" i="1"/>
  <c r="G81" i="1"/>
  <c r="N110" i="1"/>
  <c r="H110" i="1"/>
  <c r="F81" i="1"/>
  <c r="M110" i="1"/>
  <c r="G110" i="1"/>
  <c r="E34" i="1"/>
  <c r="F110" i="1"/>
  <c r="F34" i="1"/>
  <c r="L110" i="1"/>
  <c r="N81" i="1"/>
  <c r="E254" i="1" l="1"/>
  <c r="M254" i="1"/>
  <c r="F254" i="1"/>
  <c r="L254" i="1"/>
  <c r="G254" i="1"/>
  <c r="N254" i="1"/>
  <c r="H254" i="1"/>
  <c r="K254" i="1"/>
</calcChain>
</file>

<file path=xl/sharedStrings.xml><?xml version="1.0" encoding="utf-8"?>
<sst xmlns="http://schemas.openxmlformats.org/spreadsheetml/2006/main" count="506" uniqueCount="281">
  <si>
    <t>Блюдо</t>
  </si>
  <si>
    <t>Выход (гр)</t>
  </si>
  <si>
    <t>Белки - Б, г</t>
  </si>
  <si>
    <t>Жиры - Ж, г</t>
  </si>
  <si>
    <t>Углеводы - У, г</t>
  </si>
  <si>
    <t>НЕДЕЛЯ  1   (Понедельник)</t>
  </si>
  <si>
    <t>ЗАВТРАК</t>
  </si>
  <si>
    <t>Итого:</t>
  </si>
  <si>
    <t>ОБЕД</t>
  </si>
  <si>
    <t>ПОЛДНИК</t>
  </si>
  <si>
    <t>Итого за день:</t>
  </si>
  <si>
    <t>НЕДЕЛЯ  1   (Вторник)</t>
  </si>
  <si>
    <t>НЕДЕЛЯ  1   (Среда)</t>
  </si>
  <si>
    <t>НЕДЕЛЯ  1   (Четверг)</t>
  </si>
  <si>
    <t>НЕДЕЛЯ  1   (Пятница)</t>
  </si>
  <si>
    <t>НЕДЕЛЯ  2   (Понедельник)</t>
  </si>
  <si>
    <t>НЕДЕЛЯ  2   (Вторник)</t>
  </si>
  <si>
    <t>НЕДЕЛЯ  2   (Среда)</t>
  </si>
  <si>
    <t>НЕДЕЛЯ  2   (Четверг)</t>
  </si>
  <si>
    <t>НЕДЕЛЯ  2   (Пятница)</t>
  </si>
  <si>
    <t xml:space="preserve">УТВЕРЖДАЮ </t>
  </si>
  <si>
    <t>УТВЕРЖДАЮ</t>
  </si>
  <si>
    <t>Руководитель ГУО_______________</t>
  </si>
  <si>
    <t xml:space="preserve">деятельности бюджетных организаций </t>
  </si>
  <si>
    <t>Добрушского района"</t>
  </si>
  <si>
    <t>_______________________________</t>
  </si>
  <si>
    <t>Время питания</t>
  </si>
  <si>
    <t>Салат из б/к капусты с морковью</t>
  </si>
  <si>
    <t>Хлеб ржаной</t>
  </si>
  <si>
    <t>Молоко кипяченое</t>
  </si>
  <si>
    <t>Сыр (порциями)</t>
  </si>
  <si>
    <t>Макароны с сыром</t>
  </si>
  <si>
    <t>Какао с молоком</t>
  </si>
  <si>
    <t>Чай с лимоном</t>
  </si>
  <si>
    <t>Каша жидкая молочная пшенная</t>
  </si>
  <si>
    <t>Колбаса отварная</t>
  </si>
  <si>
    <t>Масло сливочное на порцию</t>
  </si>
  <si>
    <t>Итого по всем дням:</t>
  </si>
  <si>
    <t xml:space="preserve">Фрукты </t>
  </si>
  <si>
    <t>150/3</t>
  </si>
  <si>
    <t>200/4</t>
  </si>
  <si>
    <t>Пудинг из творога запеченный с соусом молочным сладким</t>
  </si>
  <si>
    <t xml:space="preserve">Конд. изделия  </t>
  </si>
  <si>
    <t>100/40</t>
  </si>
  <si>
    <t xml:space="preserve">Кофейный напиток с молоком  </t>
  </si>
  <si>
    <t xml:space="preserve">Суп картофельный с горохом  </t>
  </si>
  <si>
    <t xml:space="preserve">Кофейный напиток с молоком </t>
  </si>
  <si>
    <t>Калорийность</t>
  </si>
  <si>
    <t>Каша жидкая молочная "Геркулес"</t>
  </si>
  <si>
    <t>Затирка с молоком</t>
  </si>
  <si>
    <t>Салат "Чайка" с м/р</t>
  </si>
  <si>
    <t>Суп молочный по-могилевски</t>
  </si>
  <si>
    <t>Овощи, припущенные в молочном соусе</t>
  </si>
  <si>
    <t>Каша жидкая молочная рисовая</t>
  </si>
  <si>
    <t>Салат "Здоровье"</t>
  </si>
  <si>
    <t>Батон (Хлеб пшеничный)</t>
  </si>
  <si>
    <t xml:space="preserve">Голубцы любительские  </t>
  </si>
  <si>
    <t xml:space="preserve">Фрукты  </t>
  </si>
  <si>
    <t xml:space="preserve">Рыба припущенная  </t>
  </si>
  <si>
    <t xml:space="preserve">Пюре картофельное  </t>
  </si>
  <si>
    <t xml:space="preserve">Сок  </t>
  </si>
  <si>
    <t xml:space="preserve"> </t>
  </si>
  <si>
    <t xml:space="preserve">Макаронные изд. отварные  </t>
  </si>
  <si>
    <t>Вареники ленивые со сметаной</t>
  </si>
  <si>
    <t>130/50</t>
  </si>
  <si>
    <t xml:space="preserve">Капуста тушеная  </t>
  </si>
  <si>
    <t>180/5</t>
  </si>
  <si>
    <t xml:space="preserve">Макаронные изд. отварные </t>
  </si>
  <si>
    <t>Запеканка картоф. с мясом с маслом сливочным</t>
  </si>
  <si>
    <t>100/10</t>
  </si>
  <si>
    <t>"_____"___________________2024 г</t>
  </si>
  <si>
    <t>1-6-1/ 327 стр.</t>
  </si>
  <si>
    <t>2-15-8/ 666 стр.</t>
  </si>
  <si>
    <t>1-2-35/ 198 стр.</t>
  </si>
  <si>
    <t>1-10-24/ 442 стр.</t>
  </si>
  <si>
    <t>1-14-9/ 499 стр.</t>
  </si>
  <si>
    <t>1-4-11/ 287 стр.</t>
  </si>
  <si>
    <t>1-15-11/ 523 стр.</t>
  </si>
  <si>
    <t>1-2-59/ 231 стр.</t>
  </si>
  <si>
    <t>1-15-3/ 515 стр.</t>
  </si>
  <si>
    <t>1-1-7/ 15 стр.</t>
  </si>
  <si>
    <t>1-1-85/ 109 стр.</t>
  </si>
  <si>
    <t>1-2-14/ 156 стр.</t>
  </si>
  <si>
    <t>1-9-2/ 364 стр.</t>
  </si>
  <si>
    <t>1-12-7/ 469 стр.</t>
  </si>
  <si>
    <t>Йогурт</t>
  </si>
  <si>
    <t>1-16-13/ 554 стр.</t>
  </si>
  <si>
    <t>1-8-5/ 353 стр.</t>
  </si>
  <si>
    <t>Кефир</t>
  </si>
  <si>
    <t>1-2-9/ 146 стр.</t>
  </si>
  <si>
    <t>1-12-1/ 463 стр.</t>
  </si>
  <si>
    <t>1-2-57/ 229 стр.</t>
  </si>
  <si>
    <t>1-14-4/ 494 стр.</t>
  </si>
  <si>
    <t>1-4-12/ 288 стр.</t>
  </si>
  <si>
    <t>Каша жидкая молочная манная</t>
  </si>
  <si>
    <t>1-2-30/ 188 стр.</t>
  </si>
  <si>
    <t>1-10-3/ 409 стр.</t>
  </si>
  <si>
    <t>1-12-5/ 467 стр.</t>
  </si>
  <si>
    <t>1-8-1/ 347 стр.</t>
  </si>
  <si>
    <t>1-15-9/ 521 стр.</t>
  </si>
  <si>
    <t>1-10-14/ 426 стр.</t>
  </si>
  <si>
    <t>1-15-4/ 516 стр.</t>
  </si>
  <si>
    <t>1-2-2/ 133 стр.</t>
  </si>
  <si>
    <t>1-10-5/ 411 стр.</t>
  </si>
  <si>
    <t>1-4-14/ 290 стр.</t>
  </si>
  <si>
    <t>2-10-5/ 487 стр.</t>
  </si>
  <si>
    <t>1-12-12/ 474 стр.</t>
  </si>
  <si>
    <t>1-3-5/ 248 стр.</t>
  </si>
  <si>
    <t>1-15-5/ 517 стр.</t>
  </si>
  <si>
    <t>1-4-15/ 291 стр.</t>
  </si>
  <si>
    <t>1-15-2/ 514 стр.</t>
  </si>
  <si>
    <t>1-1-71/ 91 стр.</t>
  </si>
  <si>
    <t>1-2-8/ 145 стр.</t>
  </si>
  <si>
    <t>1-9-12/ 383 стр.</t>
  </si>
  <si>
    <t>1-11-3/ 452 стр.</t>
  </si>
  <si>
    <t>1-15-7/ 519 стр.</t>
  </si>
  <si>
    <t>1-2-25/ 178 стр.</t>
  </si>
  <si>
    <t>1-10-6/ 412 стр.</t>
  </si>
  <si>
    <t>1-12-15/ 478 стр.</t>
  </si>
  <si>
    <t>1-16-11/ 550 стр.</t>
  </si>
  <si>
    <t>1-7-3/ 339 стр.</t>
  </si>
  <si>
    <t>1-10-10/ 420 стр.</t>
  </si>
  <si>
    <t>1-2-1/ 131 стр.</t>
  </si>
  <si>
    <t>1-10-12/ 423 стр.</t>
  </si>
  <si>
    <t>1-7-1/ 337 стр.</t>
  </si>
  <si>
    <t>2-2-39/ 213 стр.</t>
  </si>
  <si>
    <t>2-10-49/ 552 стр.</t>
  </si>
  <si>
    <t>2-14-11/ 645 стр.</t>
  </si>
  <si>
    <t>2-15-12/ 670 стр.</t>
  </si>
  <si>
    <t>2-2-65/ 253 стр.</t>
  </si>
  <si>
    <t>2-15-3/ 661 стр.</t>
  </si>
  <si>
    <t>2-1-7/ 11 стр.</t>
  </si>
  <si>
    <t>2-1-93/ 114 стр.</t>
  </si>
  <si>
    <t>2-2-18/ 172 стр.</t>
  </si>
  <si>
    <t>2-9-21/ 465 стр.</t>
  </si>
  <si>
    <t>2-12-11/ 603 стр.</t>
  </si>
  <si>
    <t>2-16-19/ 714 стр.</t>
  </si>
  <si>
    <t>2-2-13/ 162 стр.</t>
  </si>
  <si>
    <t>2-12-5/ 597 стр.</t>
  </si>
  <si>
    <t>2-2-63/ 251 стр.</t>
  </si>
  <si>
    <t>2-15-6/ 664 стр.</t>
  </si>
  <si>
    <t>2-4-13/ 327 стр.</t>
  </si>
  <si>
    <t>2-2-34/ 203 стр.</t>
  </si>
  <si>
    <t>2-10-16/ 499 стр.</t>
  </si>
  <si>
    <t>2-10-31/ 520 стр.</t>
  </si>
  <si>
    <t>2-12-21/ 616 стр.</t>
  </si>
  <si>
    <t>2-10-38/ 532 стр.</t>
  </si>
  <si>
    <t>2-15-5/ 663 стр.</t>
  </si>
  <si>
    <t>2-2-4/ 145 стр.</t>
  </si>
  <si>
    <t>2-10-20/ 503 стр.</t>
  </si>
  <si>
    <t>2-4-15/ 329 стр.</t>
  </si>
  <si>
    <t>2-10-44/ 542 стр.</t>
  </si>
  <si>
    <t>2-4-16/ 330 стр.</t>
  </si>
  <si>
    <t>2-15-2/ 660 стр.</t>
  </si>
  <si>
    <t>2-1-79/ 96 стр.</t>
  </si>
  <si>
    <t>2-2-12/ 161 стр.</t>
  </si>
  <si>
    <t>2-9-17/ 457 стр.</t>
  </si>
  <si>
    <t>2-14-4/ 638 стр.</t>
  </si>
  <si>
    <t>2-1-10/ 14 стр.</t>
  </si>
  <si>
    <t>2-11-15/ 582 стр.</t>
  </si>
  <si>
    <t>2-15-10/ 668 стр.</t>
  </si>
  <si>
    <t>2-2-29/ 193 стр.</t>
  </si>
  <si>
    <t>2-10-24/ 509 стр.</t>
  </si>
  <si>
    <t>2-16-17/ 710 стр.</t>
  </si>
  <si>
    <t>2-2-21/ 178 стр.</t>
  </si>
  <si>
    <t>2-10-30/ 519 стр.</t>
  </si>
  <si>
    <t>2-10-36/ 530 стр.</t>
  </si>
  <si>
    <t>2-7-1/ 385 стр.</t>
  </si>
  <si>
    <t xml:space="preserve">Чай с сахаром </t>
  </si>
  <si>
    <t xml:space="preserve">Крендель сахарный  </t>
  </si>
  <si>
    <t>Запеканка из творога со сметаной</t>
  </si>
  <si>
    <t>150/10</t>
  </si>
  <si>
    <t>Щи из свежей капусты с картофелем со сметаной, "С"</t>
  </si>
  <si>
    <t>2-12-9/ 601 стр.</t>
  </si>
  <si>
    <t xml:space="preserve">Сложный гарнир </t>
  </si>
  <si>
    <t>1-10-2/ 408 стр.</t>
  </si>
  <si>
    <t xml:space="preserve">Пюре картофельное </t>
  </si>
  <si>
    <t>Котлеты "Здоровье"</t>
  </si>
  <si>
    <t xml:space="preserve">Сок </t>
  </si>
  <si>
    <t>Омлет натуральный с маслом сливочным</t>
  </si>
  <si>
    <t>70/5</t>
  </si>
  <si>
    <t>Рассольник  ленинградский со сметаной</t>
  </si>
  <si>
    <t>Вареники ленивые с маслом сливочным</t>
  </si>
  <si>
    <t>130/5</t>
  </si>
  <si>
    <t xml:space="preserve">Каша вязкая гречневая </t>
  </si>
  <si>
    <t xml:space="preserve">Рулет из говядины запеченный </t>
  </si>
  <si>
    <t>Компот из свежих плодов, "С"</t>
  </si>
  <si>
    <t xml:space="preserve">Яичная кашка  </t>
  </si>
  <si>
    <t>2-8-1/401 стр.</t>
  </si>
  <si>
    <t>* Нормы хлеба пшеничного, хлеба ржаного являются рекомендуемыми и могут изменяться с учетом его фактического потребления.</t>
  </si>
  <si>
    <t>Инженер-технолог</t>
  </si>
  <si>
    <t>_____________________</t>
  </si>
  <si>
    <t>Прахоренко И.А.</t>
  </si>
  <si>
    <t>3-7 лет</t>
  </si>
  <si>
    <t>2-3 года</t>
  </si>
  <si>
    <t>№ Т.К.</t>
  </si>
  <si>
    <t>1-12-6/ 468 стр.</t>
  </si>
  <si>
    <t>1-1-63/ 82 стр.</t>
  </si>
  <si>
    <t>Салат "Бурячок"</t>
  </si>
  <si>
    <t>1-2-18/ 164 стр.</t>
  </si>
  <si>
    <t>1-1-54/ 71 стр.</t>
  </si>
  <si>
    <t>Салат из свеклы с м/р</t>
  </si>
  <si>
    <t>Фрикадельки из птицы (ЦБ)</t>
  </si>
  <si>
    <t>1-1-55/ 72 стр.</t>
  </si>
  <si>
    <t>1-1-90/ 115 стр.</t>
  </si>
  <si>
    <t>1-1-25/ 33 стр.</t>
  </si>
  <si>
    <t>2-1-71/ 87 стр.</t>
  </si>
  <si>
    <t>2-8-9/ 415 стр.</t>
  </si>
  <si>
    <t>2-1-62/ 76 стр.</t>
  </si>
  <si>
    <t>2-1-63/ 77 стр.</t>
  </si>
  <si>
    <t>2-7-3/ 387 стр.</t>
  </si>
  <si>
    <t>2-1-103/ 125 стр.</t>
  </si>
  <si>
    <t>2-1-25/ 29 стр.</t>
  </si>
  <si>
    <t xml:space="preserve">Конд. изделия </t>
  </si>
  <si>
    <t>Компот из смеси сухофруктов, "С"</t>
  </si>
  <si>
    <t xml:space="preserve">Чай с сахаром  </t>
  </si>
  <si>
    <t>Рассольник  домашний со сметаной, "С"</t>
  </si>
  <si>
    <t xml:space="preserve">Оладьи из печени  </t>
  </si>
  <si>
    <t xml:space="preserve">Картофель отварной  </t>
  </si>
  <si>
    <t xml:space="preserve">Чай с молоком  </t>
  </si>
  <si>
    <t>2-12-10/ 602 стр.</t>
  </si>
  <si>
    <t>1-8-4/ 351 стр/        1-13-2/ 484 стр.</t>
  </si>
  <si>
    <t>2-8-8/ 413 стр./      2-13-4/ 624 стр.</t>
  </si>
  <si>
    <t xml:space="preserve">Суп картофельный  </t>
  </si>
  <si>
    <t xml:space="preserve">Биточки из говядины паровые  </t>
  </si>
  <si>
    <t xml:space="preserve">Тефтели  </t>
  </si>
  <si>
    <t xml:space="preserve">Сложный гарнир  </t>
  </si>
  <si>
    <t>Борщ с капустой  и картофелем со сметаной</t>
  </si>
  <si>
    <t xml:space="preserve">Биточки детские  </t>
  </si>
  <si>
    <t>Борщ с капустой  и картофелем со сметаной, "С"</t>
  </si>
  <si>
    <t xml:space="preserve">Компот из свежих плодов  </t>
  </si>
  <si>
    <t xml:space="preserve">Сыр </t>
  </si>
  <si>
    <t>2-12-18/ 612стр.</t>
  </si>
  <si>
    <t xml:space="preserve">Чай с молоком </t>
  </si>
  <si>
    <t>Фрукты</t>
  </si>
  <si>
    <t>1-8-4/ 351 стр./    1-13-2/ 484 стр.</t>
  </si>
  <si>
    <t>2-8-8/ 413 стр./      '2-13-4/ 624 стр.</t>
  </si>
  <si>
    <t>Суп картофельный с горохом, "С"</t>
  </si>
  <si>
    <t xml:space="preserve">Салат "Осенний" </t>
  </si>
  <si>
    <t xml:space="preserve">Сдоба детская </t>
  </si>
  <si>
    <t>50/4</t>
  </si>
  <si>
    <t>Макаронные изд. отварные</t>
  </si>
  <si>
    <t xml:space="preserve">Винегрет овощной </t>
  </si>
  <si>
    <t>Суп крестьянский со сметаной</t>
  </si>
  <si>
    <t>Каша вязкая гречневая</t>
  </si>
  <si>
    <t>2-12-5/ 596 стр.</t>
  </si>
  <si>
    <t xml:space="preserve">Салат "Агеньчык"  </t>
  </si>
  <si>
    <t xml:space="preserve">Фрикадельки в соусе  </t>
  </si>
  <si>
    <t xml:space="preserve">Управляющий ГУ "Центр по обеспечению </t>
  </si>
  <si>
    <t>_____________________  Е.А.Зеленкова</t>
  </si>
  <si>
    <r>
      <t>"__</t>
    </r>
    <r>
      <rPr>
        <u/>
        <sz val="11"/>
        <color theme="1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>_"____</t>
    </r>
    <r>
      <rPr>
        <u/>
        <sz val="11"/>
        <color theme="1"/>
        <rFont val="Times New Roman"/>
        <family val="1"/>
        <charset val="204"/>
      </rPr>
      <t xml:space="preserve">_____________ </t>
    </r>
    <r>
      <rPr>
        <sz val="11"/>
        <color theme="1"/>
        <rFont val="Times New Roman"/>
        <family val="1"/>
        <charset val="204"/>
      </rPr>
      <t>__2024 г</t>
    </r>
  </si>
  <si>
    <t xml:space="preserve">Салат из моркови с яблоками </t>
  </si>
  <si>
    <t>2-1-74/ 91 стр.</t>
  </si>
  <si>
    <t>1-1-66/ 86 стр.</t>
  </si>
  <si>
    <t>Салат из свеклы с яблоком</t>
  </si>
  <si>
    <t>2-1-56/73 стр.</t>
  </si>
  <si>
    <t>1-1-51/68 стр.</t>
  </si>
  <si>
    <t>Салат "Заря"</t>
  </si>
  <si>
    <t>2-1-67/ 83 стр.</t>
  </si>
  <si>
    <t>1-1-59/ 78 стр.</t>
  </si>
  <si>
    <t>Биточки из птицы паровые</t>
  </si>
  <si>
    <t>Котлеты из птицы "Оригинальные"</t>
  </si>
  <si>
    <t>1-11-1/ 449 стр.</t>
  </si>
  <si>
    <t>2-11-12/576 сто.</t>
  </si>
  <si>
    <t>Бабка картофельная с луком с маслом сливочным</t>
  </si>
  <si>
    <t>2-3-26/ 303 стр.</t>
  </si>
  <si>
    <t>Шницель натуральный рубленный</t>
  </si>
  <si>
    <t>Щи из свежей капусты  со сметаной</t>
  </si>
  <si>
    <t>Свекла, тушенная в сметанном соусе</t>
  </si>
  <si>
    <t>1-3-7/ 251 стр.</t>
  </si>
  <si>
    <t>Котлета из говязины</t>
  </si>
  <si>
    <t>2-10-21/505 стр.</t>
  </si>
  <si>
    <t xml:space="preserve">Рыбник </t>
  </si>
  <si>
    <t>Каша вязкая рисовая</t>
  </si>
  <si>
    <t>1-12-4/466 стр</t>
  </si>
  <si>
    <t>2-12-9/ 600 стр</t>
  </si>
  <si>
    <t>2-3-7/ 273 стр.</t>
  </si>
  <si>
    <t>150/50</t>
  </si>
  <si>
    <t>2-2-38/ 211 стр.</t>
  </si>
  <si>
    <t>1-2-34/ 196 стр.</t>
  </si>
  <si>
    <t>ПРИМЕРНЫЕ ДВУХНЕДЕЛЬНЫЕ РАЦИОНЫ ПИТАНИЯ ДЛЯ ВОСПИТАННИКОВ, ПОСЕЩАЮЩИХ УЧРЕЖДЕНИЯ ДОШКОЛЬНОГО ОБРАЗОВАНИЯ С 10,5 ЧАСОВЫМ РЕЖИМОМ РАБОТЫ, РАСПОЛОЖЕННЫХ В "ЧИСТОЙ ЗОНЕ" РАЙОНА НА ЗИМНЕ - ВЕСЕННИЙ ПЕРИОД (школа - сад В-1)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</si>
</sst>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4"/>
      <name val="Arial Cyr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6" fillId="0" borderId="0" xfId="0" applyFont="1"/>
    <xf numFmtId="49" fontId="5" fillId="0" borderId="0" xfId="0" applyNumberFormat="1" applyFont="1" applyAlignment="1">
      <alignment horizontal="center" wrapText="1"/>
    </xf>
    <xf numFmtId="0" fontId="0" fillId="0" borderId="0" xfId="0" applyFont="1"/>
    <xf numFmtId="0" fontId="6" fillId="0" borderId="0" xfId="0" applyFont="1" applyAlignment="1"/>
    <xf numFmtId="0" fontId="5" fillId="0" borderId="0" xfId="0" applyFont="1" applyAlignment="1">
      <alignment horizontal="left"/>
    </xf>
    <xf numFmtId="0" fontId="8" fillId="0" borderId="1" xfId="2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0" xfId="0" applyFont="1"/>
    <xf numFmtId="0" fontId="2" fillId="0" borderId="4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textRotation="90" wrapText="1"/>
    </xf>
    <xf numFmtId="0" fontId="2" fillId="0" borderId="3" xfId="2" applyNumberFormat="1" applyFont="1" applyBorder="1" applyAlignment="1">
      <alignment horizontal="center" vertical="center" textRotation="90" wrapText="1"/>
    </xf>
    <xf numFmtId="0" fontId="2" fillId="0" borderId="4" xfId="2" applyNumberFormat="1" applyFont="1" applyBorder="1" applyAlignment="1">
      <alignment horizontal="center" vertical="center" textRotation="90" wrapText="1"/>
    </xf>
    <xf numFmtId="0" fontId="3" fillId="0" borderId="6" xfId="2" quotePrefix="1" applyNumberFormat="1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3" fillId="0" borderId="8" xfId="2" applyNumberFormat="1" applyFont="1" applyBorder="1" applyAlignment="1"/>
    <xf numFmtId="0" fontId="3" fillId="0" borderId="9" xfId="2" applyNumberFormat="1" applyFont="1" applyBorder="1" applyAlignment="1"/>
    <xf numFmtId="0" fontId="3" fillId="0" borderId="8" xfId="2" applyNumberFormat="1" applyFont="1" applyBorder="1" applyAlignment="1"/>
    <xf numFmtId="0" fontId="8" fillId="0" borderId="8" xfId="2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2" fillId="0" borderId="7" xfId="2" applyNumberFormat="1" applyFont="1" applyBorder="1" applyAlignment="1">
      <alignment horizontal="center" vertical="center" wrapText="1"/>
    </xf>
    <xf numFmtId="0" fontId="9" fillId="0" borderId="13" xfId="2" applyNumberFormat="1" applyFont="1" applyBorder="1" applyAlignment="1">
      <alignment horizontal="center" vertical="center"/>
    </xf>
    <xf numFmtId="0" fontId="3" fillId="0" borderId="20" xfId="2" quotePrefix="1" applyNumberFormat="1" applyFont="1" applyBorder="1" applyAlignment="1">
      <alignment horizontal="left"/>
    </xf>
    <xf numFmtId="0" fontId="3" fillId="0" borderId="21" xfId="2" applyNumberFormat="1" applyFont="1" applyBorder="1" applyAlignment="1">
      <alignment wrapText="1"/>
    </xf>
    <xf numFmtId="0" fontId="3" fillId="0" borderId="21" xfId="2" quotePrefix="1" applyNumberFormat="1" applyFont="1" applyBorder="1" applyAlignment="1">
      <alignment wrapText="1"/>
    </xf>
    <xf numFmtId="0" fontId="8" fillId="0" borderId="20" xfId="2" applyNumberFormat="1" applyFont="1" applyBorder="1" applyAlignment="1">
      <alignment horizontal="left"/>
    </xf>
    <xf numFmtId="0" fontId="8" fillId="0" borderId="21" xfId="2" applyNumberFormat="1" applyFont="1" applyBorder="1" applyAlignment="1">
      <alignment wrapText="1"/>
    </xf>
    <xf numFmtId="0" fontId="3" fillId="0" borderId="20" xfId="2" applyNumberFormat="1" applyFont="1" applyBorder="1" applyAlignment="1">
      <alignment horizontal="left"/>
    </xf>
    <xf numFmtId="0" fontId="3" fillId="0" borderId="21" xfId="2" quotePrefix="1" applyNumberFormat="1" applyFont="1" applyBorder="1" applyAlignment="1"/>
    <xf numFmtId="0" fontId="8" fillId="0" borderId="24" xfId="2" applyNumberFormat="1" applyFont="1" applyBorder="1" applyAlignment="1">
      <alignment horizontal="left"/>
    </xf>
    <xf numFmtId="0" fontId="8" fillId="0" borderId="25" xfId="2" applyNumberFormat="1" applyFont="1" applyBorder="1" applyAlignment="1">
      <alignment wrapText="1"/>
    </xf>
    <xf numFmtId="0" fontId="8" fillId="0" borderId="26" xfId="2" applyNumberFormat="1" applyFont="1" applyBorder="1" applyAlignment="1">
      <alignment horizontal="right"/>
    </xf>
    <xf numFmtId="0" fontId="3" fillId="0" borderId="21" xfId="2" applyNumberFormat="1" applyFont="1" applyBorder="1" applyAlignment="1"/>
    <xf numFmtId="0" fontId="5" fillId="0" borderId="0" xfId="0" applyFont="1" applyAlignment="1">
      <alignment vertical="center"/>
    </xf>
    <xf numFmtId="0" fontId="8" fillId="0" borderId="11" xfId="2" applyNumberFormat="1" applyFont="1" applyBorder="1" applyAlignment="1">
      <alignment horizontal="right"/>
    </xf>
    <xf numFmtId="0" fontId="8" fillId="0" borderId="12" xfId="2" applyNumberFormat="1" applyFont="1" applyBorder="1" applyAlignment="1">
      <alignment horizontal="right"/>
    </xf>
    <xf numFmtId="0" fontId="8" fillId="0" borderId="10" xfId="2" applyNumberFormat="1" applyFont="1" applyBorder="1" applyAlignment="1">
      <alignment horizontal="right"/>
    </xf>
    <xf numFmtId="2" fontId="3" fillId="0" borderId="8" xfId="2" applyNumberFormat="1" applyFont="1" applyBorder="1" applyAlignment="1"/>
    <xf numFmtId="2" fontId="3" fillId="0" borderId="9" xfId="2" applyNumberFormat="1" applyFont="1" applyBorder="1" applyAlignment="1"/>
    <xf numFmtId="2" fontId="8" fillId="0" borderId="8" xfId="2" applyNumberFormat="1" applyFont="1" applyBorder="1" applyAlignment="1"/>
    <xf numFmtId="2" fontId="8" fillId="0" borderId="9" xfId="2" applyNumberFormat="1" applyFont="1" applyBorder="1" applyAlignment="1"/>
    <xf numFmtId="2" fontId="3" fillId="0" borderId="11" xfId="2" applyNumberFormat="1" applyFont="1" applyBorder="1" applyAlignment="1"/>
    <xf numFmtId="2" fontId="3" fillId="0" borderId="27" xfId="2" applyNumberFormat="1" applyFont="1" applyBorder="1" applyAlignment="1"/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2" fontId="3" fillId="0" borderId="12" xfId="2" applyNumberFormat="1" applyFont="1" applyBorder="1" applyAlignment="1"/>
    <xf numFmtId="2" fontId="3" fillId="0" borderId="14" xfId="2" applyNumberFormat="1" applyFont="1" applyBorder="1" applyAlignment="1"/>
    <xf numFmtId="2" fontId="3" fillId="0" borderId="1" xfId="2" applyNumberFormat="1" applyFont="1" applyBorder="1" applyAlignment="1"/>
    <xf numFmtId="2" fontId="8" fillId="0" borderId="26" xfId="2" applyNumberFormat="1" applyFont="1" applyBorder="1" applyAlignment="1"/>
    <xf numFmtId="2" fontId="8" fillId="0" borderId="28" xfId="2" applyNumberFormat="1" applyFont="1" applyBorder="1" applyAlignment="1"/>
    <xf numFmtId="2" fontId="3" fillId="0" borderId="21" xfId="2" applyNumberFormat="1" applyFont="1" applyBorder="1" applyAlignment="1"/>
    <xf numFmtId="2" fontId="8" fillId="0" borderId="21" xfId="2" applyNumberFormat="1" applyFont="1" applyBorder="1" applyAlignment="1"/>
    <xf numFmtId="49" fontId="13" fillId="0" borderId="0" xfId="0" applyNumberFormat="1" applyFont="1" applyAlignment="1">
      <alignment horizontal="center" wrapText="1"/>
    </xf>
    <xf numFmtId="0" fontId="3" fillId="0" borderId="20" xfId="2" quotePrefix="1" applyNumberFormat="1" applyFont="1" applyBorder="1" applyAlignment="1">
      <alignment horizontal="center" vertical="top"/>
    </xf>
    <xf numFmtId="2" fontId="0" fillId="0" borderId="9" xfId="0" applyNumberFormat="1" applyBorder="1"/>
    <xf numFmtId="0" fontId="3" fillId="0" borderId="32" xfId="2" applyNumberFormat="1" applyFont="1" applyBorder="1" applyAlignment="1">
      <alignment horizontal="right"/>
    </xf>
    <xf numFmtId="0" fontId="3" fillId="0" borderId="32" xfId="2" applyNumberFormat="1" applyFont="1" applyBorder="1" applyAlignment="1"/>
    <xf numFmtId="0" fontId="3" fillId="0" borderId="33" xfId="2" applyNumberFormat="1" applyFont="1" applyBorder="1" applyAlignment="1"/>
    <xf numFmtId="2" fontId="8" fillId="0" borderId="25" xfId="2" applyNumberFormat="1" applyFont="1" applyBorder="1" applyAlignment="1"/>
    <xf numFmtId="0" fontId="12" fillId="0" borderId="0" xfId="0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0" fontId="9" fillId="0" borderId="22" xfId="2" applyNumberFormat="1" applyFont="1" applyBorder="1" applyAlignment="1">
      <alignment horizontal="center" vertical="center"/>
    </xf>
    <xf numFmtId="0" fontId="15" fillId="0" borderId="21" xfId="2" quotePrefix="1" applyNumberFormat="1" applyFont="1" applyBorder="1" applyAlignment="1">
      <alignment wrapText="1"/>
    </xf>
    <xf numFmtId="0" fontId="15" fillId="0" borderId="12" xfId="2" applyNumberFormat="1" applyFont="1" applyBorder="1" applyAlignment="1"/>
    <xf numFmtId="0" fontId="15" fillId="0" borderId="15" xfId="2" applyNumberFormat="1" applyFont="1" applyBorder="1" applyAlignment="1"/>
    <xf numFmtId="0" fontId="15" fillId="0" borderId="19" xfId="2" applyNumberFormat="1" applyFont="1" applyBorder="1" applyAlignment="1"/>
    <xf numFmtId="0" fontId="3" fillId="0" borderId="20" xfId="2" quotePrefix="1" applyNumberFormat="1" applyFont="1" applyBorder="1" applyAlignment="1">
      <alignment horizontal="center"/>
    </xf>
    <xf numFmtId="0" fontId="3" fillId="0" borderId="13" xfId="2" quotePrefix="1" applyNumberFormat="1" applyFont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17" fillId="0" borderId="10" xfId="2" applyNumberFormat="1" applyFont="1" applyBorder="1" applyAlignment="1">
      <alignment horizontal="right"/>
    </xf>
    <xf numFmtId="0" fontId="15" fillId="0" borderId="20" xfId="2" quotePrefix="1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0" xfId="2" quotePrefix="1" applyNumberFormat="1" applyFont="1" applyBorder="1" applyAlignment="1">
      <alignment horizontal="center"/>
    </xf>
    <xf numFmtId="0" fontId="8" fillId="0" borderId="10" xfId="2" applyNumberFormat="1" applyFont="1" applyBorder="1" applyAlignment="1">
      <alignment horizontal="center"/>
    </xf>
    <xf numFmtId="0" fontId="3" fillId="0" borderId="10" xfId="2" applyNumberFormat="1" applyFont="1" applyBorder="1" applyAlignment="1">
      <alignment horizontal="center"/>
    </xf>
    <xf numFmtId="0" fontId="3" fillId="0" borderId="10" xfId="2" quotePrefix="1" applyNumberFormat="1" applyFont="1" applyBorder="1" applyAlignment="1">
      <alignment horizontal="center" wrapText="1"/>
    </xf>
    <xf numFmtId="0" fontId="3" fillId="0" borderId="17" xfId="2" quotePrefix="1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15" xfId="2" quotePrefix="1" applyNumberFormat="1" applyFont="1" applyBorder="1" applyAlignment="1">
      <alignment horizontal="center"/>
    </xf>
    <xf numFmtId="0" fontId="3" fillId="0" borderId="20" xfId="2" applyNumberFormat="1" applyFont="1" applyBorder="1" applyAlignment="1">
      <alignment horizontal="center"/>
    </xf>
    <xf numFmtId="0" fontId="3" fillId="0" borderId="2" xfId="2" quotePrefix="1" applyNumberFormat="1" applyFont="1" applyBorder="1" applyAlignment="1">
      <alignment horizontal="center"/>
    </xf>
    <xf numFmtId="0" fontId="8" fillId="0" borderId="24" xfId="2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31" xfId="2" quotePrefix="1" applyNumberFormat="1" applyFont="1" applyBorder="1" applyAlignment="1">
      <alignment horizontal="center"/>
    </xf>
    <xf numFmtId="0" fontId="3" fillId="0" borderId="29" xfId="2" quotePrefix="1" applyNumberFormat="1" applyFont="1" applyBorder="1" applyAlignment="1">
      <alignment horizontal="center"/>
    </xf>
    <xf numFmtId="0" fontId="3" fillId="0" borderId="30" xfId="2" quotePrefix="1" applyNumberFormat="1" applyFont="1" applyBorder="1" applyAlignment="1">
      <alignment horizontal="center"/>
    </xf>
    <xf numFmtId="0" fontId="3" fillId="0" borderId="20" xfId="2" quotePrefix="1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/>
    </xf>
    <xf numFmtId="0" fontId="8" fillId="0" borderId="20" xfId="2" applyNumberFormat="1" applyFont="1" applyBorder="1" applyAlignment="1">
      <alignment horizontal="center"/>
    </xf>
    <xf numFmtId="0" fontId="3" fillId="0" borderId="20" xfId="2" quotePrefix="1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2" fontId="8" fillId="0" borderId="24" xfId="2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4" fillId="0" borderId="16" xfId="2" applyNumberFormat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9" fillId="0" borderId="18" xfId="2" applyNumberFormat="1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0" fontId="9" fillId="0" borderId="22" xfId="2" applyNumberFormat="1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center" vertical="center"/>
    </xf>
  </cellXfs>
  <cellStyles count="4">
    <cellStyle name="Обычный" xfId="0" builtinId="0"/>
    <cellStyle name="Обычный 13" xfId="2"/>
    <cellStyle name="Обычный 15" xfId="3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tabSelected="1" workbookViewId="0">
      <selection activeCell="A9" sqref="A9:N9"/>
    </sheetView>
  </sheetViews>
  <sheetFormatPr defaultRowHeight="15" x14ac:dyDescent="0.25"/>
  <cols>
    <col min="1" max="1" width="10.85546875" customWidth="1"/>
    <col min="2" max="2" width="34" style="1" customWidth="1"/>
    <col min="3" max="3" width="13.7109375" style="92" customWidth="1"/>
    <col min="4" max="4" width="8.28515625" style="3" customWidth="1"/>
    <col min="5" max="5" width="7.28515625" style="3" customWidth="1"/>
    <col min="6" max="6" width="7.7109375" style="3" customWidth="1"/>
    <col min="7" max="7" width="7.85546875" style="2" customWidth="1"/>
    <col min="8" max="8" width="8.140625" customWidth="1"/>
    <col min="9" max="9" width="13.28515625" style="93" customWidth="1"/>
    <col min="10" max="10" width="8.140625" style="2" customWidth="1"/>
    <col min="11" max="11" width="6.5703125" customWidth="1"/>
    <col min="12" max="12" width="7" customWidth="1"/>
    <col min="13" max="13" width="7.140625" customWidth="1"/>
    <col min="14" max="14" width="8.5703125" customWidth="1"/>
  </cols>
  <sheetData>
    <row r="1" spans="1:14" s="2" customFormat="1" x14ac:dyDescent="0.25">
      <c r="B1" s="3"/>
      <c r="C1" s="80"/>
      <c r="D1" s="3"/>
      <c r="E1" s="3"/>
      <c r="F1" s="3"/>
      <c r="I1" s="93"/>
    </row>
    <row r="2" spans="1:14" s="2" customFormat="1" x14ac:dyDescent="0.25">
      <c r="A2" s="105" t="s">
        <v>20</v>
      </c>
      <c r="B2" s="105"/>
      <c r="C2" s="81"/>
      <c r="D2" s="41"/>
      <c r="E2" s="22"/>
      <c r="F2" s="9"/>
      <c r="G2" s="6"/>
      <c r="H2" s="4"/>
      <c r="I2" s="94"/>
      <c r="J2" s="5" t="s">
        <v>21</v>
      </c>
      <c r="K2" s="5"/>
      <c r="L2" s="5"/>
      <c r="M2" s="5"/>
      <c r="N2" s="7"/>
    </row>
    <row r="3" spans="1:14" s="2" customFormat="1" x14ac:dyDescent="0.25">
      <c r="A3" s="8" t="s">
        <v>248</v>
      </c>
      <c r="B3" s="8"/>
      <c r="C3" s="81"/>
      <c r="D3" s="8"/>
      <c r="E3" s="8"/>
      <c r="F3" s="9"/>
      <c r="G3" s="6"/>
      <c r="H3" s="4"/>
      <c r="I3" s="94"/>
      <c r="J3" s="5" t="s">
        <v>22</v>
      </c>
      <c r="K3" s="5"/>
      <c r="L3" s="5"/>
      <c r="M3" s="5"/>
      <c r="N3" s="7"/>
    </row>
    <row r="4" spans="1:14" s="2" customFormat="1" x14ac:dyDescent="0.25">
      <c r="A4" s="105" t="s">
        <v>23</v>
      </c>
      <c r="B4" s="105"/>
      <c r="C4" s="81"/>
      <c r="D4" s="41"/>
      <c r="E4" s="22"/>
      <c r="F4" s="9"/>
      <c r="G4" s="6"/>
      <c r="H4" s="4"/>
      <c r="I4" s="94"/>
      <c r="J4" s="5" t="s">
        <v>25</v>
      </c>
      <c r="K4" s="5"/>
      <c r="L4" s="5"/>
      <c r="M4" s="5"/>
      <c r="N4" s="7"/>
    </row>
    <row r="5" spans="1:14" x14ac:dyDescent="0.25">
      <c r="A5" s="105" t="s">
        <v>24</v>
      </c>
      <c r="B5" s="105"/>
      <c r="C5" s="81"/>
      <c r="D5" s="41"/>
      <c r="E5" s="22"/>
      <c r="F5" s="9"/>
      <c r="G5" s="6"/>
      <c r="H5" s="4"/>
      <c r="I5" s="94"/>
      <c r="J5" s="5"/>
      <c r="K5" s="5"/>
      <c r="L5" s="5"/>
      <c r="M5" s="5"/>
      <c r="N5" s="7"/>
    </row>
    <row r="6" spans="1:14" x14ac:dyDescent="0.25">
      <c r="A6" s="105" t="s">
        <v>249</v>
      </c>
      <c r="B6" s="105"/>
      <c r="C6" s="81"/>
      <c r="D6" s="41"/>
      <c r="E6" s="22"/>
      <c r="F6" s="9"/>
      <c r="G6" s="6"/>
      <c r="H6" s="4"/>
      <c r="I6" s="94"/>
      <c r="J6" s="5" t="s">
        <v>25</v>
      </c>
      <c r="K6" s="5"/>
      <c r="L6" s="5"/>
      <c r="M6" s="5"/>
      <c r="N6" s="7"/>
    </row>
    <row r="7" spans="1:14" x14ac:dyDescent="0.25">
      <c r="A7" s="105" t="s">
        <v>250</v>
      </c>
      <c r="B7" s="105"/>
      <c r="C7" s="81"/>
      <c r="D7" s="41"/>
      <c r="E7" s="22"/>
      <c r="J7" s="8" t="s">
        <v>70</v>
      </c>
      <c r="K7" s="8"/>
      <c r="L7" s="7"/>
      <c r="M7" s="7"/>
      <c r="N7" s="7"/>
    </row>
    <row r="9" spans="1:14" ht="48" customHeight="1" thickBot="1" x14ac:dyDescent="0.3">
      <c r="A9" s="113" t="s">
        <v>280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85.5" customHeight="1" thickBot="1" x14ac:dyDescent="0.3">
      <c r="A10" s="28" t="s">
        <v>26</v>
      </c>
      <c r="B10" s="16" t="s">
        <v>0</v>
      </c>
      <c r="C10" s="17" t="s">
        <v>195</v>
      </c>
      <c r="D10" s="16" t="s">
        <v>1</v>
      </c>
      <c r="E10" s="18" t="s">
        <v>2</v>
      </c>
      <c r="F10" s="19" t="s">
        <v>3</v>
      </c>
      <c r="G10" s="20" t="s">
        <v>4</v>
      </c>
      <c r="H10" s="20" t="s">
        <v>47</v>
      </c>
      <c r="I10" s="15" t="s">
        <v>195</v>
      </c>
      <c r="J10" s="15" t="s">
        <v>1</v>
      </c>
      <c r="K10" s="19" t="s">
        <v>2</v>
      </c>
      <c r="L10" s="19" t="s">
        <v>3</v>
      </c>
      <c r="M10" s="20" t="s">
        <v>4</v>
      </c>
      <c r="N10" s="20" t="s">
        <v>47</v>
      </c>
    </row>
    <row r="11" spans="1:14" ht="19.5" thickBot="1" x14ac:dyDescent="0.3">
      <c r="A11" s="111" t="s">
        <v>5</v>
      </c>
      <c r="B11" s="112"/>
      <c r="C11" s="107" t="s">
        <v>194</v>
      </c>
      <c r="D11" s="107"/>
      <c r="E11" s="107"/>
      <c r="F11" s="107"/>
      <c r="G11" s="107"/>
      <c r="H11" s="107"/>
      <c r="I11" s="108" t="s">
        <v>193</v>
      </c>
      <c r="J11" s="109"/>
      <c r="K11" s="109"/>
      <c r="L11" s="109"/>
      <c r="M11" s="109"/>
      <c r="N11" s="110"/>
    </row>
    <row r="12" spans="1:14" x14ac:dyDescent="0.25">
      <c r="A12" s="30" t="s">
        <v>6</v>
      </c>
      <c r="B12" s="31"/>
      <c r="C12" s="82"/>
      <c r="D12" s="26"/>
      <c r="E12" s="23"/>
      <c r="F12" s="23"/>
      <c r="G12" s="23"/>
      <c r="H12" s="24"/>
      <c r="I12" s="95"/>
      <c r="J12" s="63"/>
      <c r="K12" s="64"/>
      <c r="L12" s="64"/>
      <c r="M12" s="64"/>
      <c r="N12" s="65"/>
    </row>
    <row r="13" spans="1:14" x14ac:dyDescent="0.25">
      <c r="A13" s="30"/>
      <c r="B13" s="32" t="s">
        <v>31</v>
      </c>
      <c r="C13" s="82" t="s">
        <v>71</v>
      </c>
      <c r="D13" s="26">
        <v>150</v>
      </c>
      <c r="E13" s="45">
        <v>7.34</v>
      </c>
      <c r="F13" s="45">
        <v>9.0299999999999994</v>
      </c>
      <c r="G13" s="45">
        <v>28.41</v>
      </c>
      <c r="H13" s="46">
        <v>230.11</v>
      </c>
      <c r="I13" s="96"/>
      <c r="J13" s="26"/>
      <c r="K13" s="25"/>
      <c r="L13" s="25"/>
      <c r="M13" s="25"/>
      <c r="N13" s="40"/>
    </row>
    <row r="14" spans="1:14" x14ac:dyDescent="0.25">
      <c r="A14" s="30"/>
      <c r="B14" s="32" t="s">
        <v>35</v>
      </c>
      <c r="C14" s="82"/>
      <c r="D14" s="26"/>
      <c r="E14" s="45"/>
      <c r="F14" s="45"/>
      <c r="G14" s="45"/>
      <c r="H14" s="46"/>
      <c r="I14" s="74" t="s">
        <v>105</v>
      </c>
      <c r="J14" s="44">
        <v>50</v>
      </c>
      <c r="K14" s="45">
        <v>4.9000000000000004</v>
      </c>
      <c r="L14" s="45">
        <v>10.52</v>
      </c>
      <c r="M14" s="45">
        <v>0.72</v>
      </c>
      <c r="N14" s="58">
        <v>119.7</v>
      </c>
    </row>
    <row r="15" spans="1:14" x14ac:dyDescent="0.25">
      <c r="A15" s="30"/>
      <c r="B15" s="32" t="s">
        <v>67</v>
      </c>
      <c r="C15" s="82"/>
      <c r="D15" s="26"/>
      <c r="E15" s="45"/>
      <c r="F15" s="45"/>
      <c r="G15" s="45"/>
      <c r="H15" s="46"/>
      <c r="I15" s="74" t="s">
        <v>173</v>
      </c>
      <c r="J15" s="44">
        <v>100</v>
      </c>
      <c r="K15" s="45">
        <v>3.16</v>
      </c>
      <c r="L15" s="45">
        <v>2.74</v>
      </c>
      <c r="M15" s="45">
        <v>21.35</v>
      </c>
      <c r="N15" s="58">
        <v>125.56</v>
      </c>
    </row>
    <row r="16" spans="1:14" x14ac:dyDescent="0.25">
      <c r="A16" s="30"/>
      <c r="B16" s="32" t="s">
        <v>32</v>
      </c>
      <c r="C16" s="82" t="s">
        <v>115</v>
      </c>
      <c r="D16" s="26">
        <v>150</v>
      </c>
      <c r="E16" s="45">
        <v>2.5299999999999998</v>
      </c>
      <c r="F16" s="45">
        <v>2.11</v>
      </c>
      <c r="G16" s="45">
        <v>17.420000000000002</v>
      </c>
      <c r="H16" s="46">
        <v>96.53</v>
      </c>
      <c r="I16" s="97" t="s">
        <v>72</v>
      </c>
      <c r="J16" s="26">
        <v>200</v>
      </c>
      <c r="K16" s="45">
        <v>3.37</v>
      </c>
      <c r="L16" s="45">
        <v>2.82</v>
      </c>
      <c r="M16" s="45">
        <v>23.23</v>
      </c>
      <c r="N16" s="58">
        <v>128.69999999999999</v>
      </c>
    </row>
    <row r="17" spans="1:14" x14ac:dyDescent="0.25">
      <c r="A17" s="30"/>
      <c r="B17" s="32" t="s">
        <v>213</v>
      </c>
      <c r="C17" s="82"/>
      <c r="D17" s="26">
        <v>20</v>
      </c>
      <c r="E17" s="45">
        <v>1.64</v>
      </c>
      <c r="F17" s="45">
        <v>1.82</v>
      </c>
      <c r="G17" s="45">
        <v>14.04</v>
      </c>
      <c r="H17" s="46">
        <v>79.2</v>
      </c>
      <c r="I17" s="98"/>
      <c r="J17" s="26">
        <v>30</v>
      </c>
      <c r="K17" s="45">
        <v>2.46</v>
      </c>
      <c r="L17" s="45">
        <v>2.73</v>
      </c>
      <c r="M17" s="45">
        <v>21.06</v>
      </c>
      <c r="N17" s="58">
        <v>118.8</v>
      </c>
    </row>
    <row r="18" spans="1:14" x14ac:dyDescent="0.25">
      <c r="A18" s="33"/>
      <c r="B18" s="34" t="s">
        <v>7</v>
      </c>
      <c r="C18" s="83"/>
      <c r="D18" s="26"/>
      <c r="E18" s="47">
        <f>SUM(E13:E17)</f>
        <v>11.51</v>
      </c>
      <c r="F18" s="47">
        <f t="shared" ref="F18:N18" si="0">SUM(F13:F17)</f>
        <v>12.959999999999999</v>
      </c>
      <c r="G18" s="47">
        <f t="shared" si="0"/>
        <v>59.87</v>
      </c>
      <c r="H18" s="48">
        <f t="shared" si="0"/>
        <v>405.84</v>
      </c>
      <c r="I18" s="99"/>
      <c r="J18" s="47"/>
      <c r="K18" s="47">
        <f t="shared" si="0"/>
        <v>13.89</v>
      </c>
      <c r="L18" s="47">
        <f t="shared" si="0"/>
        <v>18.809999999999999</v>
      </c>
      <c r="M18" s="47">
        <f t="shared" si="0"/>
        <v>66.36</v>
      </c>
      <c r="N18" s="59">
        <f t="shared" si="0"/>
        <v>492.76</v>
      </c>
    </row>
    <row r="19" spans="1:14" x14ac:dyDescent="0.25">
      <c r="A19" s="35" t="s">
        <v>8</v>
      </c>
      <c r="B19" s="31"/>
      <c r="C19" s="84"/>
      <c r="D19" s="26"/>
      <c r="E19" s="45"/>
      <c r="F19" s="45"/>
      <c r="G19" s="45"/>
      <c r="H19" s="46"/>
      <c r="I19" s="89"/>
      <c r="J19" s="26"/>
      <c r="K19" s="45"/>
      <c r="L19" s="45"/>
      <c r="M19" s="45"/>
      <c r="N19" s="58"/>
    </row>
    <row r="20" spans="1:14" x14ac:dyDescent="0.25">
      <c r="A20" s="30"/>
      <c r="B20" s="32" t="s">
        <v>251</v>
      </c>
      <c r="C20" s="82" t="s">
        <v>253</v>
      </c>
      <c r="D20" s="26">
        <v>40</v>
      </c>
      <c r="E20" s="45">
        <v>0.34</v>
      </c>
      <c r="F20" s="45">
        <v>0.09</v>
      </c>
      <c r="G20" s="45">
        <v>6.3</v>
      </c>
      <c r="H20" s="46">
        <v>28.82</v>
      </c>
      <c r="I20" s="61" t="s">
        <v>252</v>
      </c>
      <c r="J20" s="26">
        <v>50</v>
      </c>
      <c r="K20" s="45">
        <v>0.42</v>
      </c>
      <c r="L20" s="45">
        <v>0.108</v>
      </c>
      <c r="M20" s="45">
        <v>7.8730000000000002</v>
      </c>
      <c r="N20" s="58">
        <v>36.020000000000003</v>
      </c>
    </row>
    <row r="21" spans="1:14" x14ac:dyDescent="0.25">
      <c r="A21" s="30"/>
      <c r="B21" s="32" t="s">
        <v>45</v>
      </c>
      <c r="C21" s="82" t="s">
        <v>73</v>
      </c>
      <c r="D21" s="26">
        <v>150</v>
      </c>
      <c r="E21" s="45">
        <v>1.36</v>
      </c>
      <c r="F21" s="45">
        <v>2.8</v>
      </c>
      <c r="G21" s="45">
        <v>7.86</v>
      </c>
      <c r="H21" s="46">
        <v>62.33</v>
      </c>
      <c r="I21" s="74" t="s">
        <v>125</v>
      </c>
      <c r="J21" s="26">
        <v>200</v>
      </c>
      <c r="K21" s="45">
        <v>4.38</v>
      </c>
      <c r="L21" s="45">
        <v>3.93</v>
      </c>
      <c r="M21" s="45">
        <v>15.95</v>
      </c>
      <c r="N21" s="58">
        <v>117.81</v>
      </c>
    </row>
    <row r="22" spans="1:14" x14ac:dyDescent="0.25">
      <c r="A22" s="30"/>
      <c r="B22" s="32" t="s">
        <v>56</v>
      </c>
      <c r="C22" s="82" t="s">
        <v>74</v>
      </c>
      <c r="D22" s="26">
        <v>150</v>
      </c>
      <c r="E22" s="45">
        <v>8.1</v>
      </c>
      <c r="F22" s="45">
        <v>19.55</v>
      </c>
      <c r="G22" s="45">
        <v>13.2</v>
      </c>
      <c r="H22" s="46">
        <v>269.08</v>
      </c>
      <c r="I22" s="74" t="s">
        <v>126</v>
      </c>
      <c r="J22" s="26">
        <v>200</v>
      </c>
      <c r="K22" s="45">
        <v>12.29</v>
      </c>
      <c r="L22" s="45">
        <v>13.28</v>
      </c>
      <c r="M22" s="45">
        <v>17.66</v>
      </c>
      <c r="N22" s="58">
        <v>246.76</v>
      </c>
    </row>
    <row r="23" spans="1:14" x14ac:dyDescent="0.25">
      <c r="A23" s="30"/>
      <c r="B23" s="32" t="s">
        <v>214</v>
      </c>
      <c r="C23" s="82" t="s">
        <v>75</v>
      </c>
      <c r="D23" s="26">
        <v>150</v>
      </c>
      <c r="E23" s="45">
        <v>0.28999999999999998</v>
      </c>
      <c r="F23" s="45">
        <v>0</v>
      </c>
      <c r="G23" s="45">
        <v>18.350000000000001</v>
      </c>
      <c r="H23" s="46">
        <v>71.849999999999994</v>
      </c>
      <c r="I23" s="74" t="s">
        <v>127</v>
      </c>
      <c r="J23" s="26">
        <v>180</v>
      </c>
      <c r="K23" s="45">
        <v>0.34</v>
      </c>
      <c r="L23" s="45">
        <v>0</v>
      </c>
      <c r="M23" s="45">
        <v>21.9</v>
      </c>
      <c r="N23" s="58">
        <v>85.73</v>
      </c>
    </row>
    <row r="24" spans="1:14" x14ac:dyDescent="0.25">
      <c r="A24" s="30"/>
      <c r="B24" s="32" t="s">
        <v>55</v>
      </c>
      <c r="C24" s="82"/>
      <c r="D24" s="26">
        <v>20</v>
      </c>
      <c r="E24" s="45">
        <v>1.54</v>
      </c>
      <c r="F24" s="45">
        <v>0.6</v>
      </c>
      <c r="G24" s="45">
        <v>9.9600000000000009</v>
      </c>
      <c r="H24" s="46">
        <v>52.4</v>
      </c>
      <c r="I24" s="74"/>
      <c r="J24" s="26">
        <v>30</v>
      </c>
      <c r="K24" s="45">
        <v>2.31</v>
      </c>
      <c r="L24" s="45">
        <v>0.9</v>
      </c>
      <c r="M24" s="45">
        <v>14.94</v>
      </c>
      <c r="N24" s="58">
        <v>78.599999999999994</v>
      </c>
    </row>
    <row r="25" spans="1:14" x14ac:dyDescent="0.25">
      <c r="A25" s="30"/>
      <c r="B25" s="32" t="s">
        <v>28</v>
      </c>
      <c r="C25" s="82"/>
      <c r="D25" s="26">
        <v>30</v>
      </c>
      <c r="E25" s="45">
        <v>2.1</v>
      </c>
      <c r="F25" s="45">
        <v>0.375</v>
      </c>
      <c r="G25" s="45">
        <v>12.75</v>
      </c>
      <c r="H25" s="46">
        <v>64.2</v>
      </c>
      <c r="I25" s="74"/>
      <c r="J25" s="26">
        <v>40</v>
      </c>
      <c r="K25" s="45">
        <v>2.8</v>
      </c>
      <c r="L25" s="45">
        <v>0.5</v>
      </c>
      <c r="M25" s="45">
        <v>17</v>
      </c>
      <c r="N25" s="58">
        <v>85.6</v>
      </c>
    </row>
    <row r="26" spans="1:14" x14ac:dyDescent="0.25">
      <c r="A26" s="33"/>
      <c r="B26" s="34" t="s">
        <v>7</v>
      </c>
      <c r="C26" s="83"/>
      <c r="D26" s="26"/>
      <c r="E26" s="47">
        <f>SUM(E20:E25)</f>
        <v>13.729999999999999</v>
      </c>
      <c r="F26" s="47">
        <f t="shared" ref="F26:N26" si="1">SUM(F20:F25)</f>
        <v>23.415000000000003</v>
      </c>
      <c r="G26" s="47">
        <f t="shared" si="1"/>
        <v>68.42</v>
      </c>
      <c r="H26" s="48">
        <f t="shared" si="1"/>
        <v>548.68000000000006</v>
      </c>
      <c r="I26" s="99"/>
      <c r="J26" s="47"/>
      <c r="K26" s="47">
        <f t="shared" si="1"/>
        <v>22.54</v>
      </c>
      <c r="L26" s="47">
        <f t="shared" si="1"/>
        <v>18.717999999999996</v>
      </c>
      <c r="M26" s="47">
        <f t="shared" si="1"/>
        <v>95.323000000000008</v>
      </c>
      <c r="N26" s="59">
        <f t="shared" si="1"/>
        <v>650.5200000000001</v>
      </c>
    </row>
    <row r="27" spans="1:14" x14ac:dyDescent="0.25">
      <c r="A27" s="35" t="s">
        <v>9</v>
      </c>
      <c r="B27" s="31"/>
      <c r="C27" s="84"/>
      <c r="D27" s="26"/>
      <c r="E27" s="45"/>
      <c r="F27" s="45"/>
      <c r="G27" s="45"/>
      <c r="H27" s="46"/>
      <c r="I27" s="89"/>
      <c r="J27" s="26"/>
      <c r="K27" s="45"/>
      <c r="L27" s="45"/>
      <c r="M27" s="45"/>
      <c r="N27" s="58"/>
    </row>
    <row r="28" spans="1:14" x14ac:dyDescent="0.25">
      <c r="A28" s="30"/>
      <c r="B28" s="32" t="s">
        <v>48</v>
      </c>
      <c r="C28" s="82" t="s">
        <v>76</v>
      </c>
      <c r="D28" s="26">
        <v>150</v>
      </c>
      <c r="E28" s="45">
        <v>4.75</v>
      </c>
      <c r="F28" s="45">
        <v>6.22</v>
      </c>
      <c r="G28" s="45">
        <v>17.739999999999998</v>
      </c>
      <c r="H28" s="46">
        <v>147.04</v>
      </c>
      <c r="I28" s="74"/>
      <c r="J28" s="26"/>
      <c r="K28" s="45"/>
      <c r="L28" s="45"/>
      <c r="M28" s="45"/>
      <c r="N28" s="58"/>
    </row>
    <row r="29" spans="1:14" ht="26.25" x14ac:dyDescent="0.25">
      <c r="A29" s="30"/>
      <c r="B29" s="70" t="s">
        <v>264</v>
      </c>
      <c r="C29" s="79"/>
      <c r="D29" s="78"/>
      <c r="E29" s="71"/>
      <c r="F29" s="72"/>
      <c r="G29" s="71"/>
      <c r="H29" s="73"/>
      <c r="I29" s="74" t="s">
        <v>265</v>
      </c>
      <c r="J29" s="26" t="s">
        <v>66</v>
      </c>
      <c r="K29" s="25">
        <v>4.5199999999999996</v>
      </c>
      <c r="L29" s="25">
        <v>20.190000000000001</v>
      </c>
      <c r="M29" s="25">
        <v>35.51</v>
      </c>
      <c r="N29" s="40">
        <v>341.62</v>
      </c>
    </row>
    <row r="30" spans="1:14" x14ac:dyDescent="0.25">
      <c r="A30" s="30"/>
      <c r="B30" s="32" t="s">
        <v>44</v>
      </c>
      <c r="C30" s="82" t="s">
        <v>77</v>
      </c>
      <c r="D30" s="26">
        <v>150</v>
      </c>
      <c r="E30" s="45">
        <v>1.88</v>
      </c>
      <c r="F30" s="45">
        <v>1.65</v>
      </c>
      <c r="G30" s="45">
        <v>13.3</v>
      </c>
      <c r="H30" s="46">
        <v>73.47</v>
      </c>
      <c r="I30" s="74" t="s">
        <v>128</v>
      </c>
      <c r="J30" s="26">
        <v>200</v>
      </c>
      <c r="K30" s="45">
        <v>2.5099999999999998</v>
      </c>
      <c r="L30" s="45">
        <v>2.2000000000000002</v>
      </c>
      <c r="M30" s="45">
        <v>17.73</v>
      </c>
      <c r="N30" s="58">
        <v>97.97</v>
      </c>
    </row>
    <row r="31" spans="1:14" x14ac:dyDescent="0.25">
      <c r="A31" s="30"/>
      <c r="B31" s="32" t="s">
        <v>55</v>
      </c>
      <c r="C31" s="82"/>
      <c r="D31" s="26">
        <v>20</v>
      </c>
      <c r="E31" s="45">
        <v>1.54</v>
      </c>
      <c r="F31" s="45">
        <v>0.6</v>
      </c>
      <c r="G31" s="45">
        <v>9.9600000000000009</v>
      </c>
      <c r="H31" s="46">
        <v>52.4</v>
      </c>
      <c r="I31" s="74" t="s">
        <v>61</v>
      </c>
      <c r="J31" s="26">
        <v>20</v>
      </c>
      <c r="K31" s="45">
        <v>1.54</v>
      </c>
      <c r="L31" s="45">
        <v>0.6</v>
      </c>
      <c r="M31" s="45">
        <v>9.9600000000000009</v>
      </c>
      <c r="N31" s="58">
        <v>52.4</v>
      </c>
    </row>
    <row r="32" spans="1:14" x14ac:dyDescent="0.25">
      <c r="A32" s="30"/>
      <c r="B32" s="32" t="s">
        <v>38</v>
      </c>
      <c r="C32" s="82"/>
      <c r="D32" s="26">
        <v>150</v>
      </c>
      <c r="E32" s="45">
        <v>1.3049999999999999</v>
      </c>
      <c r="F32" s="45">
        <v>0.3</v>
      </c>
      <c r="G32" s="45">
        <v>12.195</v>
      </c>
      <c r="H32" s="46">
        <v>60</v>
      </c>
      <c r="I32" s="74"/>
      <c r="J32" s="26">
        <v>200</v>
      </c>
      <c r="K32" s="45">
        <v>1.74</v>
      </c>
      <c r="L32" s="45">
        <v>0.4</v>
      </c>
      <c r="M32" s="45">
        <v>16.260000000000002</v>
      </c>
      <c r="N32" s="58">
        <v>80</v>
      </c>
    </row>
    <row r="33" spans="1:14" x14ac:dyDescent="0.25">
      <c r="A33" s="33"/>
      <c r="B33" s="34" t="s">
        <v>7</v>
      </c>
      <c r="C33" s="83"/>
      <c r="D33" s="26"/>
      <c r="E33" s="47">
        <v>10.613</v>
      </c>
      <c r="F33" s="47">
        <v>9.5489999999999995</v>
      </c>
      <c r="G33" s="47">
        <v>58.134999999999998</v>
      </c>
      <c r="H33" s="48">
        <v>362.12599999999998</v>
      </c>
      <c r="I33" s="100"/>
      <c r="J33" s="26"/>
      <c r="K33" s="47">
        <f>SUM(K29:K32)</f>
        <v>10.31</v>
      </c>
      <c r="L33" s="47">
        <f t="shared" ref="L33:N33" si="2">SUM(L29:L32)</f>
        <v>23.39</v>
      </c>
      <c r="M33" s="47">
        <f t="shared" si="2"/>
        <v>79.459999999999994</v>
      </c>
      <c r="N33" s="47">
        <f t="shared" si="2"/>
        <v>571.99</v>
      </c>
    </row>
    <row r="34" spans="1:14" x14ac:dyDescent="0.25">
      <c r="A34" s="33"/>
      <c r="B34" s="34" t="s">
        <v>10</v>
      </c>
      <c r="C34" s="83"/>
      <c r="D34" s="26"/>
      <c r="E34" s="47">
        <f>E33+E26+E18</f>
        <v>35.852999999999994</v>
      </c>
      <c r="F34" s="47">
        <f t="shared" ref="F34:H34" si="3">F33+F26+F18</f>
        <v>45.923999999999999</v>
      </c>
      <c r="G34" s="47">
        <f t="shared" si="3"/>
        <v>186.42500000000001</v>
      </c>
      <c r="H34" s="48">
        <f t="shared" si="3"/>
        <v>1316.646</v>
      </c>
      <c r="I34" s="99"/>
      <c r="J34" s="47"/>
      <c r="K34" s="47">
        <f>K33+K26+K18</f>
        <v>46.74</v>
      </c>
      <c r="L34" s="47">
        <f t="shared" ref="L34:N34" si="4">L33+L26+L18</f>
        <v>60.917999999999992</v>
      </c>
      <c r="M34" s="47">
        <f t="shared" si="4"/>
        <v>241.14300000000003</v>
      </c>
      <c r="N34" s="47">
        <f t="shared" si="4"/>
        <v>1715.2700000000002</v>
      </c>
    </row>
    <row r="35" spans="1:14" ht="18.75" x14ac:dyDescent="0.25">
      <c r="A35" s="115" t="s">
        <v>11</v>
      </c>
      <c r="B35" s="116"/>
      <c r="C35" s="29" t="s">
        <v>61</v>
      </c>
      <c r="D35" s="26"/>
      <c r="E35" s="45"/>
      <c r="F35" s="45"/>
      <c r="G35" s="45"/>
      <c r="H35" s="46"/>
      <c r="I35" s="69" t="s">
        <v>61</v>
      </c>
      <c r="J35" s="26"/>
      <c r="K35" s="45"/>
      <c r="L35" s="45"/>
      <c r="M35" s="45"/>
      <c r="N35" s="58"/>
    </row>
    <row r="36" spans="1:14" x14ac:dyDescent="0.25">
      <c r="A36" s="35" t="s">
        <v>6</v>
      </c>
      <c r="B36" s="31"/>
      <c r="C36" s="84" t="s">
        <v>61</v>
      </c>
      <c r="D36" s="26"/>
      <c r="E36" s="45"/>
      <c r="F36" s="45"/>
      <c r="G36" s="45"/>
      <c r="H36" s="46"/>
      <c r="I36" s="89" t="s">
        <v>61</v>
      </c>
      <c r="J36" s="26"/>
      <c r="K36" s="45"/>
      <c r="L36" s="45"/>
      <c r="M36" s="45"/>
      <c r="N36" s="58"/>
    </row>
    <row r="37" spans="1:14" x14ac:dyDescent="0.25">
      <c r="A37" s="30"/>
      <c r="B37" s="32" t="s">
        <v>49</v>
      </c>
      <c r="C37" s="82" t="s">
        <v>78</v>
      </c>
      <c r="D37" s="26">
        <v>150</v>
      </c>
      <c r="E37" s="45">
        <v>4.3600000000000003</v>
      </c>
      <c r="F37" s="45">
        <v>3.85</v>
      </c>
      <c r="G37" s="45">
        <v>15.15</v>
      </c>
      <c r="H37" s="46">
        <v>113.68</v>
      </c>
      <c r="I37" s="74" t="s">
        <v>129</v>
      </c>
      <c r="J37" s="26">
        <v>180</v>
      </c>
      <c r="K37" s="45">
        <v>5.23</v>
      </c>
      <c r="L37" s="45">
        <v>4.62</v>
      </c>
      <c r="M37" s="45">
        <v>18.18</v>
      </c>
      <c r="N37" s="58">
        <v>136.41999999999999</v>
      </c>
    </row>
    <row r="38" spans="1:14" x14ac:dyDescent="0.25">
      <c r="A38" s="30"/>
      <c r="B38" s="32" t="s">
        <v>215</v>
      </c>
      <c r="C38" s="82" t="s">
        <v>79</v>
      </c>
      <c r="D38" s="26">
        <v>150</v>
      </c>
      <c r="E38" s="45">
        <v>0.02</v>
      </c>
      <c r="F38" s="45">
        <v>0.01</v>
      </c>
      <c r="G38" s="45">
        <v>6.76</v>
      </c>
      <c r="H38" s="46">
        <v>25.58</v>
      </c>
      <c r="I38" s="74" t="s">
        <v>130</v>
      </c>
      <c r="J38" s="26">
        <v>200</v>
      </c>
      <c r="K38" s="45">
        <v>0.03</v>
      </c>
      <c r="L38" s="45">
        <v>1.2E-2</v>
      </c>
      <c r="M38" s="45">
        <v>9.01</v>
      </c>
      <c r="N38" s="58">
        <v>34.11</v>
      </c>
    </row>
    <row r="39" spans="1:14" x14ac:dyDescent="0.25">
      <c r="A39" s="30"/>
      <c r="B39" s="32" t="s">
        <v>55</v>
      </c>
      <c r="C39" s="82" t="s">
        <v>61</v>
      </c>
      <c r="D39" s="26">
        <v>20</v>
      </c>
      <c r="E39" s="45">
        <v>1.54</v>
      </c>
      <c r="F39" s="45">
        <v>0.6</v>
      </c>
      <c r="G39" s="45">
        <v>9.9600000000000009</v>
      </c>
      <c r="H39" s="46">
        <v>52.4</v>
      </c>
      <c r="I39" s="74" t="s">
        <v>61</v>
      </c>
      <c r="J39" s="26">
        <v>20</v>
      </c>
      <c r="K39" s="45">
        <v>1.54</v>
      </c>
      <c r="L39" s="45">
        <v>0.6</v>
      </c>
      <c r="M39" s="45">
        <v>9.9600000000000009</v>
      </c>
      <c r="N39" s="58">
        <v>52.4</v>
      </c>
    </row>
    <row r="40" spans="1:14" x14ac:dyDescent="0.25">
      <c r="A40" s="30"/>
      <c r="B40" s="32" t="s">
        <v>30</v>
      </c>
      <c r="C40" s="82" t="s">
        <v>80</v>
      </c>
      <c r="D40" s="26">
        <v>10</v>
      </c>
      <c r="E40" s="45">
        <v>2.6</v>
      </c>
      <c r="F40" s="45">
        <v>2.65</v>
      </c>
      <c r="G40" s="45">
        <v>0</v>
      </c>
      <c r="H40" s="46">
        <v>35</v>
      </c>
      <c r="I40" s="74" t="s">
        <v>131</v>
      </c>
      <c r="J40" s="26">
        <v>15</v>
      </c>
      <c r="K40" s="45">
        <v>3.9</v>
      </c>
      <c r="L40" s="45">
        <v>3.9750000000000001</v>
      </c>
      <c r="M40" s="45">
        <v>0</v>
      </c>
      <c r="N40" s="58">
        <v>52.5</v>
      </c>
    </row>
    <row r="41" spans="1:14" x14ac:dyDescent="0.25">
      <c r="A41" s="30"/>
      <c r="B41" s="32" t="s">
        <v>36</v>
      </c>
      <c r="C41" s="82" t="s">
        <v>61</v>
      </c>
      <c r="D41" s="26">
        <v>5</v>
      </c>
      <c r="E41" s="45">
        <v>0.04</v>
      </c>
      <c r="F41" s="45">
        <v>3.63</v>
      </c>
      <c r="G41" s="45">
        <v>0.06</v>
      </c>
      <c r="H41" s="46">
        <v>33.049999999999997</v>
      </c>
      <c r="I41" s="74" t="s">
        <v>61</v>
      </c>
      <c r="J41" s="26">
        <v>5</v>
      </c>
      <c r="K41" s="45">
        <v>0.04</v>
      </c>
      <c r="L41" s="45">
        <v>3.63</v>
      </c>
      <c r="M41" s="45">
        <v>0.06</v>
      </c>
      <c r="N41" s="58">
        <v>33.049999999999997</v>
      </c>
    </row>
    <row r="42" spans="1:14" x14ac:dyDescent="0.25">
      <c r="A42" s="33"/>
      <c r="B42" s="34" t="s">
        <v>7</v>
      </c>
      <c r="C42" s="83"/>
      <c r="D42" s="26"/>
      <c r="E42" s="47">
        <f>SUM(E37:E41)</f>
        <v>8.5599999999999987</v>
      </c>
      <c r="F42" s="47">
        <f t="shared" ref="F42:N42" si="5">SUM(F37:F41)</f>
        <v>10.739999999999998</v>
      </c>
      <c r="G42" s="47">
        <f t="shared" si="5"/>
        <v>31.93</v>
      </c>
      <c r="H42" s="48">
        <f t="shared" si="5"/>
        <v>259.70999999999998</v>
      </c>
      <c r="I42" s="99"/>
      <c r="J42" s="47"/>
      <c r="K42" s="47">
        <f t="shared" si="5"/>
        <v>10.74</v>
      </c>
      <c r="L42" s="47">
        <f t="shared" si="5"/>
        <v>12.837</v>
      </c>
      <c r="M42" s="47">
        <f t="shared" si="5"/>
        <v>37.21</v>
      </c>
      <c r="N42" s="59">
        <f t="shared" si="5"/>
        <v>308.47999999999996</v>
      </c>
    </row>
    <row r="43" spans="1:14" x14ac:dyDescent="0.25">
      <c r="A43" s="35" t="s">
        <v>8</v>
      </c>
      <c r="B43" s="31"/>
      <c r="C43" s="84" t="s">
        <v>61</v>
      </c>
      <c r="D43" s="26"/>
      <c r="E43" s="45"/>
      <c r="F43" s="45"/>
      <c r="G43" s="45"/>
      <c r="H43" s="46"/>
      <c r="I43" s="89" t="s">
        <v>61</v>
      </c>
      <c r="J43" s="26"/>
      <c r="K43" s="45"/>
      <c r="L43" s="45"/>
      <c r="M43" s="45"/>
      <c r="N43" s="58"/>
    </row>
    <row r="44" spans="1:14" x14ac:dyDescent="0.25">
      <c r="A44" s="35"/>
      <c r="B44" s="32" t="s">
        <v>201</v>
      </c>
      <c r="C44" s="82" t="s">
        <v>200</v>
      </c>
      <c r="D44" s="26">
        <v>40</v>
      </c>
      <c r="E44" s="45">
        <v>0.57599999999999996</v>
      </c>
      <c r="F44" s="45">
        <v>2.0350000000000001</v>
      </c>
      <c r="G44" s="45">
        <v>3.4910000000000001</v>
      </c>
      <c r="H44" s="46">
        <v>34.107999999999997</v>
      </c>
      <c r="I44" s="74" t="s">
        <v>208</v>
      </c>
      <c r="J44" s="26">
        <v>50</v>
      </c>
      <c r="K44" s="45">
        <v>0.72</v>
      </c>
      <c r="L44" s="45">
        <v>2.5430000000000001</v>
      </c>
      <c r="M44" s="45">
        <v>4.3630000000000004</v>
      </c>
      <c r="N44" s="58">
        <v>42.634999999999998</v>
      </c>
    </row>
    <row r="45" spans="1:14" ht="17.25" customHeight="1" x14ac:dyDescent="0.25">
      <c r="A45" s="30"/>
      <c r="B45" s="32" t="s">
        <v>216</v>
      </c>
      <c r="C45" s="82" t="s">
        <v>82</v>
      </c>
      <c r="D45" s="26" t="s">
        <v>39</v>
      </c>
      <c r="E45" s="45">
        <v>1.31</v>
      </c>
      <c r="F45" s="45">
        <v>3.38</v>
      </c>
      <c r="G45" s="45">
        <v>9.1300000000000008</v>
      </c>
      <c r="H45" s="46">
        <v>72.849999999999994</v>
      </c>
      <c r="I45" s="74" t="s">
        <v>133</v>
      </c>
      <c r="J45" s="26" t="s">
        <v>40</v>
      </c>
      <c r="K45" s="45">
        <v>1.702</v>
      </c>
      <c r="L45" s="45">
        <v>4.46</v>
      </c>
      <c r="M45" s="45">
        <v>10.94</v>
      </c>
      <c r="N45" s="58">
        <v>91.48</v>
      </c>
    </row>
    <row r="46" spans="1:14" x14ac:dyDescent="0.25">
      <c r="A46" s="30"/>
      <c r="B46" s="32" t="s">
        <v>58</v>
      </c>
      <c r="C46" s="82" t="s">
        <v>83</v>
      </c>
      <c r="D46" s="26">
        <v>50</v>
      </c>
      <c r="E46" s="45">
        <v>10.85</v>
      </c>
      <c r="F46" s="45">
        <v>1.42</v>
      </c>
      <c r="G46" s="45">
        <v>0.21</v>
      </c>
      <c r="H46" s="46">
        <v>57.73</v>
      </c>
      <c r="I46" s="74" t="s">
        <v>134</v>
      </c>
      <c r="J46" s="26">
        <v>70</v>
      </c>
      <c r="K46" s="45">
        <v>8.3000000000000007</v>
      </c>
      <c r="L46" s="45">
        <v>1.76</v>
      </c>
      <c r="M46" s="45">
        <v>5.05</v>
      </c>
      <c r="N46" s="58">
        <v>70.58</v>
      </c>
    </row>
    <row r="47" spans="1:14" x14ac:dyDescent="0.25">
      <c r="A47" s="30"/>
      <c r="B47" s="32" t="s">
        <v>176</v>
      </c>
      <c r="C47" s="82" t="s">
        <v>84</v>
      </c>
      <c r="D47" s="26">
        <v>100</v>
      </c>
      <c r="E47" s="45">
        <v>1.91</v>
      </c>
      <c r="F47" s="45">
        <v>3.03</v>
      </c>
      <c r="G47" s="45">
        <v>13.18</v>
      </c>
      <c r="H47" s="46">
        <v>85.39</v>
      </c>
      <c r="I47" s="74" t="s">
        <v>135</v>
      </c>
      <c r="J47" s="26">
        <v>130</v>
      </c>
      <c r="K47" s="45">
        <v>2.5</v>
      </c>
      <c r="L47" s="45">
        <v>3.98</v>
      </c>
      <c r="M47" s="45">
        <v>17.149999999999999</v>
      </c>
      <c r="N47" s="58">
        <v>111.52</v>
      </c>
    </row>
    <row r="48" spans="1:14" x14ac:dyDescent="0.25">
      <c r="A48" s="30"/>
      <c r="B48" s="32" t="s">
        <v>60</v>
      </c>
      <c r="C48" s="74"/>
      <c r="D48" s="44">
        <v>150</v>
      </c>
      <c r="E48" s="25">
        <v>0.75</v>
      </c>
      <c r="F48" s="25">
        <v>0</v>
      </c>
      <c r="G48" s="25">
        <v>17.55</v>
      </c>
      <c r="H48" s="40">
        <v>72.75</v>
      </c>
      <c r="I48" s="74"/>
      <c r="J48" s="26">
        <v>200</v>
      </c>
      <c r="K48" s="25">
        <v>1</v>
      </c>
      <c r="L48" s="25">
        <v>0</v>
      </c>
      <c r="M48" s="25">
        <v>23.4</v>
      </c>
      <c r="N48" s="40">
        <v>97</v>
      </c>
    </row>
    <row r="49" spans="1:14" x14ac:dyDescent="0.25">
      <c r="A49" s="30"/>
      <c r="B49" s="32" t="s">
        <v>55</v>
      </c>
      <c r="C49" s="82"/>
      <c r="D49" s="26">
        <v>20</v>
      </c>
      <c r="E49" s="45">
        <v>1.54</v>
      </c>
      <c r="F49" s="45">
        <v>0.6</v>
      </c>
      <c r="G49" s="45">
        <v>9.9600000000000009</v>
      </c>
      <c r="H49" s="46">
        <v>52.4</v>
      </c>
      <c r="I49" s="74"/>
      <c r="J49" s="26">
        <v>30</v>
      </c>
      <c r="K49" s="45">
        <v>2.31</v>
      </c>
      <c r="L49" s="45">
        <v>0.9</v>
      </c>
      <c r="M49" s="45">
        <v>14.94</v>
      </c>
      <c r="N49" s="58">
        <v>78.599999999999994</v>
      </c>
    </row>
    <row r="50" spans="1:14" x14ac:dyDescent="0.25">
      <c r="A50" s="30"/>
      <c r="B50" s="32" t="s">
        <v>28</v>
      </c>
      <c r="C50" s="82"/>
      <c r="D50" s="26">
        <v>30</v>
      </c>
      <c r="E50" s="45">
        <v>2.1</v>
      </c>
      <c r="F50" s="45">
        <v>0.375</v>
      </c>
      <c r="G50" s="45">
        <v>12.75</v>
      </c>
      <c r="H50" s="46">
        <v>64.2</v>
      </c>
      <c r="I50" s="74"/>
      <c r="J50" s="26">
        <v>40</v>
      </c>
      <c r="K50" s="45">
        <v>2.8</v>
      </c>
      <c r="L50" s="45">
        <v>0.5</v>
      </c>
      <c r="M50" s="45">
        <v>17</v>
      </c>
      <c r="N50" s="58">
        <v>85.6</v>
      </c>
    </row>
    <row r="51" spans="1:14" x14ac:dyDescent="0.25">
      <c r="A51" s="33"/>
      <c r="B51" s="34" t="s">
        <v>7</v>
      </c>
      <c r="C51" s="83"/>
      <c r="D51" s="26"/>
      <c r="E51" s="47">
        <f>SUM(E44:E50)</f>
        <v>19.036000000000001</v>
      </c>
      <c r="F51" s="47">
        <f>SUM(F44:F50)</f>
        <v>10.84</v>
      </c>
      <c r="G51" s="47">
        <f>SUM(G44:G50)</f>
        <v>66.271000000000015</v>
      </c>
      <c r="H51" s="48">
        <f>SUM(H44:H50)</f>
        <v>439.42799999999994</v>
      </c>
      <c r="I51" s="99"/>
      <c r="J51" s="47"/>
      <c r="K51" s="47">
        <f>SUM(K44:K50)</f>
        <v>19.332000000000001</v>
      </c>
      <c r="L51" s="47">
        <f>SUM(L44:L50)</f>
        <v>14.143000000000001</v>
      </c>
      <c r="M51" s="47">
        <f>SUM(M44:M50)</f>
        <v>92.843000000000004</v>
      </c>
      <c r="N51" s="59">
        <f>SUM(N44:N50)</f>
        <v>577.41499999999996</v>
      </c>
    </row>
    <row r="52" spans="1:14" x14ac:dyDescent="0.25">
      <c r="A52" s="35" t="s">
        <v>9</v>
      </c>
      <c r="B52" s="31"/>
      <c r="C52" s="84"/>
      <c r="D52" s="26"/>
      <c r="E52" s="45"/>
      <c r="F52" s="45"/>
      <c r="G52" s="45"/>
      <c r="H52" s="46"/>
      <c r="I52" s="89" t="s">
        <v>61</v>
      </c>
      <c r="J52" s="26"/>
      <c r="K52" s="45"/>
      <c r="L52" s="45"/>
      <c r="M52" s="45"/>
      <c r="N52" s="58"/>
    </row>
    <row r="53" spans="1:14" x14ac:dyDescent="0.25">
      <c r="A53" s="35"/>
      <c r="B53" s="32" t="s">
        <v>169</v>
      </c>
      <c r="C53" s="82" t="s">
        <v>86</v>
      </c>
      <c r="D53" s="26">
        <v>50</v>
      </c>
      <c r="E53" s="45">
        <v>3.57</v>
      </c>
      <c r="F53" s="45">
        <v>7.38</v>
      </c>
      <c r="G53" s="45">
        <v>27.57</v>
      </c>
      <c r="H53" s="46">
        <v>192.52</v>
      </c>
      <c r="I53" s="74" t="s">
        <v>136</v>
      </c>
      <c r="J53" s="26">
        <v>50</v>
      </c>
      <c r="K53" s="45">
        <v>3.57</v>
      </c>
      <c r="L53" s="45">
        <v>7.38</v>
      </c>
      <c r="M53" s="45">
        <v>27.57</v>
      </c>
      <c r="N53" s="58">
        <v>192.52</v>
      </c>
    </row>
    <row r="54" spans="1:14" x14ac:dyDescent="0.25">
      <c r="A54" s="35"/>
      <c r="B54" s="32" t="s">
        <v>88</v>
      </c>
      <c r="C54" s="82"/>
      <c r="D54" s="26">
        <v>150</v>
      </c>
      <c r="E54" s="45">
        <v>4.2</v>
      </c>
      <c r="F54" s="45">
        <v>4.8</v>
      </c>
      <c r="G54" s="45">
        <v>6.15</v>
      </c>
      <c r="H54" s="46">
        <v>84</v>
      </c>
      <c r="I54" s="74"/>
      <c r="J54" s="26">
        <v>200</v>
      </c>
      <c r="K54" s="45">
        <v>5.6</v>
      </c>
      <c r="L54" s="45">
        <v>6.4</v>
      </c>
      <c r="M54" s="45">
        <v>8.1999999999999993</v>
      </c>
      <c r="N54" s="58">
        <v>112</v>
      </c>
    </row>
    <row r="55" spans="1:14" x14ac:dyDescent="0.25">
      <c r="A55" s="30"/>
      <c r="B55" s="32" t="s">
        <v>57</v>
      </c>
      <c r="C55" s="82"/>
      <c r="D55" s="26"/>
      <c r="E55" s="45"/>
      <c r="F55" s="45"/>
      <c r="G55" s="45"/>
      <c r="H55" s="46"/>
      <c r="I55" s="74" t="s">
        <v>61</v>
      </c>
      <c r="J55" s="26">
        <v>150</v>
      </c>
      <c r="K55" s="45">
        <v>1.3049999999999999</v>
      </c>
      <c r="L55" s="45">
        <v>0.3</v>
      </c>
      <c r="M55" s="45">
        <v>12.195</v>
      </c>
      <c r="N55" s="58">
        <v>60</v>
      </c>
    </row>
    <row r="56" spans="1:14" x14ac:dyDescent="0.25">
      <c r="A56" s="33"/>
      <c r="B56" s="34" t="s">
        <v>7</v>
      </c>
      <c r="C56" s="83"/>
      <c r="D56" s="26"/>
      <c r="E56" s="47">
        <f>SUM(E53:E55)</f>
        <v>7.77</v>
      </c>
      <c r="F56" s="47">
        <f t="shared" ref="F56:N56" si="6">SUM(F53:F55)</f>
        <v>12.18</v>
      </c>
      <c r="G56" s="47">
        <f t="shared" si="6"/>
        <v>33.72</v>
      </c>
      <c r="H56" s="48">
        <f t="shared" si="6"/>
        <v>276.52</v>
      </c>
      <c r="I56" s="99"/>
      <c r="J56" s="47"/>
      <c r="K56" s="47">
        <f t="shared" si="6"/>
        <v>10.475</v>
      </c>
      <c r="L56" s="47">
        <f t="shared" si="6"/>
        <v>14.080000000000002</v>
      </c>
      <c r="M56" s="47">
        <f t="shared" si="6"/>
        <v>47.964999999999996</v>
      </c>
      <c r="N56" s="59">
        <f t="shared" si="6"/>
        <v>364.52</v>
      </c>
    </row>
    <row r="57" spans="1:14" x14ac:dyDescent="0.25">
      <c r="A57" s="33"/>
      <c r="B57" s="34" t="s">
        <v>10</v>
      </c>
      <c r="C57" s="83"/>
      <c r="D57" s="26"/>
      <c r="E57" s="47">
        <f>E56+E51+E42</f>
        <v>35.366</v>
      </c>
      <c r="F57" s="47">
        <f t="shared" ref="F57:N57" si="7">F56+F51+F42</f>
        <v>33.76</v>
      </c>
      <c r="G57" s="47">
        <f t="shared" si="7"/>
        <v>131.92100000000002</v>
      </c>
      <c r="H57" s="48">
        <f t="shared" si="7"/>
        <v>975.6579999999999</v>
      </c>
      <c r="I57" s="99"/>
      <c r="J57" s="47"/>
      <c r="K57" s="47">
        <f t="shared" si="7"/>
        <v>40.547000000000004</v>
      </c>
      <c r="L57" s="47">
        <f t="shared" si="7"/>
        <v>41.06</v>
      </c>
      <c r="M57" s="47">
        <f t="shared" si="7"/>
        <v>178.018</v>
      </c>
      <c r="N57" s="59">
        <f t="shared" si="7"/>
        <v>1250.415</v>
      </c>
    </row>
    <row r="58" spans="1:14" ht="18.75" x14ac:dyDescent="0.25">
      <c r="A58" s="115" t="s">
        <v>12</v>
      </c>
      <c r="B58" s="116"/>
      <c r="C58" s="29"/>
      <c r="D58" s="26"/>
      <c r="E58" s="45"/>
      <c r="F58" s="45"/>
      <c r="G58" s="45"/>
      <c r="H58" s="46"/>
      <c r="I58" s="69"/>
      <c r="J58" s="26"/>
      <c r="K58" s="45"/>
      <c r="L58" s="45"/>
      <c r="M58" s="45"/>
      <c r="N58" s="58"/>
    </row>
    <row r="59" spans="1:14" x14ac:dyDescent="0.25">
      <c r="A59" s="35" t="s">
        <v>6</v>
      </c>
      <c r="B59" s="31"/>
      <c r="C59" s="84"/>
      <c r="D59" s="26"/>
      <c r="E59" s="45"/>
      <c r="F59" s="45"/>
      <c r="G59" s="45"/>
      <c r="H59" s="46"/>
      <c r="I59" s="89"/>
      <c r="J59" s="26"/>
      <c r="K59" s="45"/>
      <c r="L59" s="45"/>
      <c r="M59" s="45"/>
      <c r="N59" s="58"/>
    </row>
    <row r="60" spans="1:14" x14ac:dyDescent="0.25">
      <c r="A60" s="30"/>
      <c r="B60" s="32" t="s">
        <v>217</v>
      </c>
      <c r="C60" s="82" t="s">
        <v>100</v>
      </c>
      <c r="D60" s="26">
        <v>50</v>
      </c>
      <c r="E60" s="45">
        <v>8.4700000000000006</v>
      </c>
      <c r="F60" s="45">
        <v>7.72</v>
      </c>
      <c r="G60" s="45">
        <v>3.08</v>
      </c>
      <c r="H60" s="46">
        <v>118.07</v>
      </c>
      <c r="I60" s="74" t="s">
        <v>146</v>
      </c>
      <c r="J60" s="26">
        <v>70</v>
      </c>
      <c r="K60" s="45">
        <v>11.86</v>
      </c>
      <c r="L60" s="45">
        <v>10.85</v>
      </c>
      <c r="M60" s="45">
        <v>4.34</v>
      </c>
      <c r="N60" s="58">
        <v>165.85</v>
      </c>
    </row>
    <row r="61" spans="1:14" x14ac:dyDescent="0.25">
      <c r="A61" s="30"/>
      <c r="B61" s="32" t="s">
        <v>218</v>
      </c>
      <c r="C61" s="82" t="s">
        <v>196</v>
      </c>
      <c r="D61" s="26">
        <v>100</v>
      </c>
      <c r="E61" s="45">
        <v>1.79</v>
      </c>
      <c r="F61" s="45">
        <v>2.75</v>
      </c>
      <c r="G61" s="45">
        <v>14.69</v>
      </c>
      <c r="H61" s="46">
        <v>88.04</v>
      </c>
      <c r="I61" s="74" t="s">
        <v>220</v>
      </c>
      <c r="J61" s="26">
        <v>100</v>
      </c>
      <c r="K61" s="45">
        <v>1.79</v>
      </c>
      <c r="L61" s="45">
        <v>2.77</v>
      </c>
      <c r="M61" s="45">
        <v>14.69</v>
      </c>
      <c r="N61" s="58">
        <v>88.27</v>
      </c>
    </row>
    <row r="62" spans="1:14" x14ac:dyDescent="0.25">
      <c r="A62" s="30"/>
      <c r="B62" s="32" t="s">
        <v>219</v>
      </c>
      <c r="C62" s="82" t="s">
        <v>108</v>
      </c>
      <c r="D62" s="26">
        <v>150</v>
      </c>
      <c r="E62" s="45">
        <v>2.29</v>
      </c>
      <c r="F62" s="45">
        <v>1.99</v>
      </c>
      <c r="G62" s="45">
        <v>12.66</v>
      </c>
      <c r="H62" s="46">
        <v>75.55</v>
      </c>
      <c r="I62" s="74" t="s">
        <v>140</v>
      </c>
      <c r="J62" s="26">
        <v>200</v>
      </c>
      <c r="K62" s="45">
        <v>3.07</v>
      </c>
      <c r="L62" s="45">
        <v>2.65</v>
      </c>
      <c r="M62" s="45">
        <v>16.829999999999998</v>
      </c>
      <c r="N62" s="58">
        <v>100.5</v>
      </c>
    </row>
    <row r="63" spans="1:14" x14ac:dyDescent="0.25">
      <c r="A63" s="30"/>
      <c r="B63" s="32" t="s">
        <v>55</v>
      </c>
      <c r="C63" s="82"/>
      <c r="D63" s="26">
        <v>20</v>
      </c>
      <c r="E63" s="45">
        <v>1.54</v>
      </c>
      <c r="F63" s="45">
        <v>0.6</v>
      </c>
      <c r="G63" s="45">
        <v>9.9600000000000009</v>
      </c>
      <c r="H63" s="46">
        <v>52.4</v>
      </c>
      <c r="I63" s="74" t="s">
        <v>61</v>
      </c>
      <c r="J63" s="26">
        <v>20</v>
      </c>
      <c r="K63" s="45">
        <v>1.54</v>
      </c>
      <c r="L63" s="45">
        <v>0.6</v>
      </c>
      <c r="M63" s="45">
        <v>9.9600000000000009</v>
      </c>
      <c r="N63" s="58">
        <v>52.4</v>
      </c>
    </row>
    <row r="64" spans="1:14" x14ac:dyDescent="0.25">
      <c r="A64" s="30"/>
      <c r="B64" s="32" t="s">
        <v>28</v>
      </c>
      <c r="C64" s="82"/>
      <c r="D64" s="26">
        <v>20</v>
      </c>
      <c r="E64" s="45">
        <v>1.4</v>
      </c>
      <c r="F64" s="45">
        <v>0.25</v>
      </c>
      <c r="G64" s="45">
        <v>8.5</v>
      </c>
      <c r="H64" s="46">
        <v>42.8</v>
      </c>
      <c r="I64" s="74" t="s">
        <v>61</v>
      </c>
      <c r="J64" s="26">
        <v>20</v>
      </c>
      <c r="K64" s="45">
        <v>1.4</v>
      </c>
      <c r="L64" s="45">
        <v>0.25</v>
      </c>
      <c r="M64" s="45">
        <v>8.5</v>
      </c>
      <c r="N64" s="58">
        <v>42.8</v>
      </c>
    </row>
    <row r="65" spans="1:14" x14ac:dyDescent="0.25">
      <c r="A65" s="33"/>
      <c r="B65" s="34" t="s">
        <v>7</v>
      </c>
      <c r="C65" s="83"/>
      <c r="D65" s="26"/>
      <c r="E65" s="47">
        <f>SUM(E60:E64)</f>
        <v>15.49</v>
      </c>
      <c r="F65" s="47">
        <f t="shared" ref="F65:N65" si="8">SUM(F60:F64)</f>
        <v>13.309999999999999</v>
      </c>
      <c r="G65" s="47">
        <f t="shared" si="8"/>
        <v>48.89</v>
      </c>
      <c r="H65" s="48">
        <f t="shared" si="8"/>
        <v>376.86</v>
      </c>
      <c r="I65" s="99"/>
      <c r="J65" s="47"/>
      <c r="K65" s="47">
        <f t="shared" si="8"/>
        <v>19.659999999999997</v>
      </c>
      <c r="L65" s="47">
        <f t="shared" si="8"/>
        <v>17.12</v>
      </c>
      <c r="M65" s="47">
        <f t="shared" si="8"/>
        <v>54.32</v>
      </c>
      <c r="N65" s="59">
        <f t="shared" si="8"/>
        <v>449.82</v>
      </c>
    </row>
    <row r="66" spans="1:14" x14ac:dyDescent="0.25">
      <c r="A66" s="35" t="s">
        <v>8</v>
      </c>
      <c r="B66" s="31"/>
      <c r="C66" s="84"/>
      <c r="D66" s="26"/>
      <c r="E66" s="45"/>
      <c r="F66" s="45"/>
      <c r="G66" s="45"/>
      <c r="H66" s="46"/>
      <c r="I66" s="89"/>
      <c r="J66" s="26"/>
      <c r="K66" s="45"/>
      <c r="L66" s="45"/>
      <c r="M66" s="45"/>
      <c r="N66" s="58"/>
    </row>
    <row r="67" spans="1:14" x14ac:dyDescent="0.25">
      <c r="A67" s="30"/>
      <c r="B67" s="32" t="s">
        <v>50</v>
      </c>
      <c r="C67" s="82" t="s">
        <v>81</v>
      </c>
      <c r="D67" s="26">
        <v>40</v>
      </c>
      <c r="E67" s="45">
        <v>5.0789999999999997</v>
      </c>
      <c r="F67" s="45">
        <v>9.5519999999999996</v>
      </c>
      <c r="G67" s="45">
        <v>1.05</v>
      </c>
      <c r="H67" s="46">
        <v>111.444</v>
      </c>
      <c r="I67" s="74" t="s">
        <v>132</v>
      </c>
      <c r="J67" s="26">
        <v>50</v>
      </c>
      <c r="K67" s="45">
        <v>6.3490000000000002</v>
      </c>
      <c r="L67" s="45">
        <v>11.94</v>
      </c>
      <c r="M67" s="45">
        <v>1.3120000000000001</v>
      </c>
      <c r="N67" s="58">
        <v>139.61000000000001</v>
      </c>
    </row>
    <row r="68" spans="1:14" ht="26.25" x14ac:dyDescent="0.25">
      <c r="A68" s="30"/>
      <c r="B68" s="32" t="s">
        <v>172</v>
      </c>
      <c r="C68" s="82" t="s">
        <v>89</v>
      </c>
      <c r="D68" s="26" t="s">
        <v>39</v>
      </c>
      <c r="E68" s="45">
        <v>1.22</v>
      </c>
      <c r="F68" s="45">
        <v>3.05</v>
      </c>
      <c r="G68" s="45">
        <v>5.9</v>
      </c>
      <c r="H68" s="46">
        <v>57.74</v>
      </c>
      <c r="I68" s="74" t="s">
        <v>137</v>
      </c>
      <c r="J68" s="26" t="s">
        <v>40</v>
      </c>
      <c r="K68" s="45">
        <v>1.63</v>
      </c>
      <c r="L68" s="45">
        <v>4.07</v>
      </c>
      <c r="M68" s="45">
        <v>7.86</v>
      </c>
      <c r="N68" s="58">
        <v>76.98</v>
      </c>
    </row>
    <row r="69" spans="1:14" x14ac:dyDescent="0.25">
      <c r="A69" s="30"/>
      <c r="B69" s="32" t="s">
        <v>260</v>
      </c>
      <c r="C69" s="82" t="s">
        <v>262</v>
      </c>
      <c r="D69" s="26">
        <v>50</v>
      </c>
      <c r="E69" s="45">
        <v>7.16</v>
      </c>
      <c r="F69" s="45">
        <v>6.64</v>
      </c>
      <c r="G69" s="45">
        <v>4.75</v>
      </c>
      <c r="H69" s="46">
        <v>96.57</v>
      </c>
      <c r="I69" s="74"/>
      <c r="J69" s="26"/>
      <c r="K69" s="45"/>
      <c r="L69" s="45"/>
      <c r="M69" s="45"/>
      <c r="N69" s="58"/>
    </row>
    <row r="70" spans="1:14" x14ac:dyDescent="0.25">
      <c r="A70" s="30"/>
      <c r="B70" s="32" t="s">
        <v>261</v>
      </c>
      <c r="C70" s="82"/>
      <c r="D70" s="26"/>
      <c r="E70" s="45"/>
      <c r="F70" s="45"/>
      <c r="G70" s="45"/>
      <c r="H70" s="46"/>
      <c r="I70" s="74" t="s">
        <v>263</v>
      </c>
      <c r="J70" s="26">
        <v>70</v>
      </c>
      <c r="K70" s="45">
        <v>11.44</v>
      </c>
      <c r="L70" s="45">
        <v>12.66</v>
      </c>
      <c r="M70" s="45">
        <v>5.62</v>
      </c>
      <c r="N70" s="58">
        <v>165.75</v>
      </c>
    </row>
    <row r="71" spans="1:14" x14ac:dyDescent="0.25">
      <c r="A71" s="30"/>
      <c r="B71" s="32" t="s">
        <v>184</v>
      </c>
      <c r="C71" s="75" t="s">
        <v>90</v>
      </c>
      <c r="D71" s="26">
        <v>100</v>
      </c>
      <c r="E71" s="45">
        <v>2.76</v>
      </c>
      <c r="F71" s="45">
        <v>2.67</v>
      </c>
      <c r="G71" s="45">
        <v>13.71</v>
      </c>
      <c r="H71" s="46">
        <v>90.04</v>
      </c>
      <c r="I71" s="74" t="s">
        <v>138</v>
      </c>
      <c r="J71" s="26">
        <v>130</v>
      </c>
      <c r="K71" s="45">
        <v>3.59</v>
      </c>
      <c r="L71" s="45">
        <v>3.44</v>
      </c>
      <c r="M71" s="45">
        <v>17.850000000000001</v>
      </c>
      <c r="N71" s="58">
        <v>119.5</v>
      </c>
    </row>
    <row r="72" spans="1:14" x14ac:dyDescent="0.25">
      <c r="A72" s="30"/>
      <c r="B72" s="32" t="s">
        <v>178</v>
      </c>
      <c r="C72" s="75"/>
      <c r="D72" s="26">
        <v>150</v>
      </c>
      <c r="E72" s="25">
        <v>0.75</v>
      </c>
      <c r="F72" s="25">
        <v>0</v>
      </c>
      <c r="G72" s="25">
        <v>17.55</v>
      </c>
      <c r="H72" s="40">
        <v>72.75</v>
      </c>
      <c r="I72" s="74"/>
      <c r="J72" s="26">
        <v>200</v>
      </c>
      <c r="K72" s="25">
        <v>1</v>
      </c>
      <c r="L72" s="25">
        <v>0</v>
      </c>
      <c r="M72" s="25">
        <v>23.4</v>
      </c>
      <c r="N72" s="40">
        <v>97</v>
      </c>
    </row>
    <row r="73" spans="1:14" x14ac:dyDescent="0.25">
      <c r="A73" s="30"/>
      <c r="B73" s="32" t="s">
        <v>55</v>
      </c>
      <c r="C73" s="82"/>
      <c r="D73" s="26">
        <v>20</v>
      </c>
      <c r="E73" s="45">
        <v>1.54</v>
      </c>
      <c r="F73" s="45">
        <v>0.6</v>
      </c>
      <c r="G73" s="45">
        <v>9.9600000000000009</v>
      </c>
      <c r="H73" s="46">
        <v>52.4</v>
      </c>
      <c r="I73" s="74"/>
      <c r="J73" s="26">
        <v>30</v>
      </c>
      <c r="K73" s="45">
        <v>2.31</v>
      </c>
      <c r="L73" s="45">
        <v>0.9</v>
      </c>
      <c r="M73" s="45">
        <v>14.94</v>
      </c>
      <c r="N73" s="58">
        <v>78.599999999999994</v>
      </c>
    </row>
    <row r="74" spans="1:14" x14ac:dyDescent="0.25">
      <c r="A74" s="30"/>
      <c r="B74" s="32" t="s">
        <v>28</v>
      </c>
      <c r="C74" s="82"/>
      <c r="D74" s="26">
        <v>30</v>
      </c>
      <c r="E74" s="45">
        <v>2.1</v>
      </c>
      <c r="F74" s="45">
        <v>0.375</v>
      </c>
      <c r="G74" s="45">
        <v>12.75</v>
      </c>
      <c r="H74" s="46">
        <v>64.2</v>
      </c>
      <c r="I74" s="74"/>
      <c r="J74" s="26">
        <v>40</v>
      </c>
      <c r="K74" s="45">
        <v>2.8</v>
      </c>
      <c r="L74" s="45">
        <v>0.5</v>
      </c>
      <c r="M74" s="45">
        <v>17</v>
      </c>
      <c r="N74" s="58">
        <v>85.6</v>
      </c>
    </row>
    <row r="75" spans="1:14" x14ac:dyDescent="0.25">
      <c r="A75" s="33"/>
      <c r="B75" s="34" t="s">
        <v>7</v>
      </c>
      <c r="C75" s="83"/>
      <c r="D75" s="26"/>
      <c r="E75" s="47">
        <f>SUM(E67:E74)</f>
        <v>20.609000000000002</v>
      </c>
      <c r="F75" s="47">
        <f t="shared" ref="F75:N75" si="9">SUM(F67:F74)</f>
        <v>22.887</v>
      </c>
      <c r="G75" s="47">
        <f t="shared" si="9"/>
        <v>65.67</v>
      </c>
      <c r="H75" s="48">
        <f t="shared" si="9"/>
        <v>545.14400000000001</v>
      </c>
      <c r="I75" s="99"/>
      <c r="J75" s="47"/>
      <c r="K75" s="47">
        <f t="shared" si="9"/>
        <v>29.119</v>
      </c>
      <c r="L75" s="47">
        <f t="shared" si="9"/>
        <v>33.51</v>
      </c>
      <c r="M75" s="47">
        <f t="shared" si="9"/>
        <v>87.981999999999999</v>
      </c>
      <c r="N75" s="59">
        <f t="shared" si="9"/>
        <v>763.04000000000008</v>
      </c>
    </row>
    <row r="76" spans="1:14" x14ac:dyDescent="0.25">
      <c r="A76" s="35" t="s">
        <v>9</v>
      </c>
      <c r="B76" s="31"/>
      <c r="C76" s="84" t="s">
        <v>61</v>
      </c>
      <c r="D76" s="26"/>
      <c r="E76" s="45"/>
      <c r="F76" s="45"/>
      <c r="G76" s="45"/>
      <c r="H76" s="46"/>
      <c r="I76" s="89"/>
      <c r="J76" s="26"/>
      <c r="K76" s="45"/>
      <c r="L76" s="45"/>
      <c r="M76" s="45"/>
      <c r="N76" s="58"/>
    </row>
    <row r="77" spans="1:14" ht="26.25" x14ac:dyDescent="0.25">
      <c r="A77" s="30"/>
      <c r="B77" s="32" t="s">
        <v>41</v>
      </c>
      <c r="C77" s="85" t="s">
        <v>221</v>
      </c>
      <c r="D77" s="26" t="s">
        <v>43</v>
      </c>
      <c r="E77" s="45">
        <v>15.67</v>
      </c>
      <c r="F77" s="45">
        <v>12.118</v>
      </c>
      <c r="G77" s="45">
        <v>24.85</v>
      </c>
      <c r="H77" s="46">
        <v>269.43</v>
      </c>
      <c r="I77" s="101" t="s">
        <v>222</v>
      </c>
      <c r="J77" s="26" t="s">
        <v>64</v>
      </c>
      <c r="K77" s="45">
        <v>20.3</v>
      </c>
      <c r="L77" s="45">
        <v>15.64</v>
      </c>
      <c r="M77" s="45">
        <v>31.93</v>
      </c>
      <c r="N77" s="58">
        <v>347.48</v>
      </c>
    </row>
    <row r="78" spans="1:14" x14ac:dyDescent="0.25">
      <c r="A78" s="30"/>
      <c r="B78" s="32" t="s">
        <v>85</v>
      </c>
      <c r="C78" s="82"/>
      <c r="D78" s="26">
        <v>150</v>
      </c>
      <c r="E78" s="45">
        <v>7.65</v>
      </c>
      <c r="F78" s="45">
        <v>4.2</v>
      </c>
      <c r="G78" s="45">
        <v>23.55</v>
      </c>
      <c r="H78" s="46">
        <v>157.5</v>
      </c>
      <c r="I78" s="74" t="s">
        <v>61</v>
      </c>
      <c r="J78" s="26">
        <v>200</v>
      </c>
      <c r="K78" s="45">
        <v>10.199999999999999</v>
      </c>
      <c r="L78" s="45">
        <v>5.6</v>
      </c>
      <c r="M78" s="45">
        <v>31.4</v>
      </c>
      <c r="N78" s="58">
        <v>210</v>
      </c>
    </row>
    <row r="79" spans="1:14" x14ac:dyDescent="0.25">
      <c r="A79" s="30"/>
      <c r="B79" s="32" t="s">
        <v>57</v>
      </c>
      <c r="C79" s="82" t="s">
        <v>61</v>
      </c>
      <c r="D79" s="26">
        <v>150</v>
      </c>
      <c r="E79" s="45">
        <v>0.6</v>
      </c>
      <c r="F79" s="45">
        <v>0.6</v>
      </c>
      <c r="G79" s="45">
        <v>14.7</v>
      </c>
      <c r="H79" s="46">
        <v>67.5</v>
      </c>
      <c r="I79" s="74" t="s">
        <v>61</v>
      </c>
      <c r="J79" s="26">
        <v>150</v>
      </c>
      <c r="K79" s="45">
        <v>0.6</v>
      </c>
      <c r="L79" s="45">
        <v>0.6</v>
      </c>
      <c r="M79" s="45">
        <v>14.7</v>
      </c>
      <c r="N79" s="58">
        <v>67.5</v>
      </c>
    </row>
    <row r="80" spans="1:14" x14ac:dyDescent="0.25">
      <c r="A80" s="33"/>
      <c r="B80" s="34" t="s">
        <v>7</v>
      </c>
      <c r="C80" s="83"/>
      <c r="D80" s="26"/>
      <c r="E80" s="47">
        <f>SUM(E77:E79)</f>
        <v>23.92</v>
      </c>
      <c r="F80" s="47">
        <f t="shared" ref="F80:N80" si="10">SUM(F77:F79)</f>
        <v>16.918000000000003</v>
      </c>
      <c r="G80" s="47">
        <f t="shared" si="10"/>
        <v>63.100000000000009</v>
      </c>
      <c r="H80" s="48">
        <f t="shared" si="10"/>
        <v>494.43</v>
      </c>
      <c r="I80" s="99"/>
      <c r="J80" s="47"/>
      <c r="K80" s="47">
        <f t="shared" si="10"/>
        <v>31.1</v>
      </c>
      <c r="L80" s="47">
        <f t="shared" si="10"/>
        <v>21.840000000000003</v>
      </c>
      <c r="M80" s="47">
        <f t="shared" si="10"/>
        <v>78.03</v>
      </c>
      <c r="N80" s="59">
        <f t="shared" si="10"/>
        <v>624.98</v>
      </c>
    </row>
    <row r="81" spans="1:14" x14ac:dyDescent="0.25">
      <c r="A81" s="33"/>
      <c r="B81" s="34" t="s">
        <v>10</v>
      </c>
      <c r="C81" s="83"/>
      <c r="D81" s="26"/>
      <c r="E81" s="47">
        <f>E80+E75+E65</f>
        <v>60.019000000000005</v>
      </c>
      <c r="F81" s="47">
        <f t="shared" ref="F81:N81" si="11">F80+F75+F65</f>
        <v>53.115000000000009</v>
      </c>
      <c r="G81" s="47">
        <f t="shared" si="11"/>
        <v>177.66000000000003</v>
      </c>
      <c r="H81" s="48">
        <f t="shared" si="11"/>
        <v>1416.4340000000002</v>
      </c>
      <c r="I81" s="99"/>
      <c r="J81" s="47"/>
      <c r="K81" s="47">
        <f t="shared" si="11"/>
        <v>79.878999999999991</v>
      </c>
      <c r="L81" s="47">
        <f t="shared" si="11"/>
        <v>72.47</v>
      </c>
      <c r="M81" s="47">
        <f t="shared" si="11"/>
        <v>220.33199999999999</v>
      </c>
      <c r="N81" s="59">
        <f t="shared" si="11"/>
        <v>1837.84</v>
      </c>
    </row>
    <row r="82" spans="1:14" ht="18.75" x14ac:dyDescent="0.25">
      <c r="A82" s="115" t="s">
        <v>13</v>
      </c>
      <c r="B82" s="116"/>
      <c r="C82" s="29"/>
      <c r="D82" s="26"/>
      <c r="E82" s="45"/>
      <c r="F82" s="45"/>
      <c r="G82" s="45"/>
      <c r="H82" s="46"/>
      <c r="I82" s="69"/>
      <c r="J82" s="26"/>
      <c r="K82" s="45"/>
      <c r="L82" s="45"/>
      <c r="M82" s="45"/>
      <c r="N82" s="58"/>
    </row>
    <row r="83" spans="1:14" x14ac:dyDescent="0.25">
      <c r="A83" s="35" t="s">
        <v>6</v>
      </c>
      <c r="B83" s="31"/>
      <c r="C83" s="84"/>
      <c r="D83" s="26"/>
      <c r="E83" s="45"/>
      <c r="F83" s="45"/>
      <c r="G83" s="45"/>
      <c r="H83" s="46"/>
      <c r="I83" s="89"/>
      <c r="J83" s="26"/>
      <c r="K83" s="45"/>
      <c r="L83" s="45"/>
      <c r="M83" s="45"/>
      <c r="N83" s="58"/>
    </row>
    <row r="84" spans="1:14" x14ac:dyDescent="0.25">
      <c r="A84" s="30"/>
      <c r="B84" s="32" t="s">
        <v>94</v>
      </c>
      <c r="C84" s="82" t="s">
        <v>93</v>
      </c>
      <c r="D84" s="26">
        <v>150</v>
      </c>
      <c r="E84" s="45">
        <v>4.6100000000000003</v>
      </c>
      <c r="F84" s="45">
        <v>5.21</v>
      </c>
      <c r="G84" s="45">
        <v>21.22</v>
      </c>
      <c r="H84" s="46">
        <v>151.6</v>
      </c>
      <c r="I84" s="74" t="s">
        <v>141</v>
      </c>
      <c r="J84" s="26">
        <v>180</v>
      </c>
      <c r="K84" s="45">
        <v>5.53</v>
      </c>
      <c r="L84" s="45">
        <v>6.21</v>
      </c>
      <c r="M84" s="45">
        <v>25.39</v>
      </c>
      <c r="N84" s="58">
        <v>181.19</v>
      </c>
    </row>
    <row r="85" spans="1:14" x14ac:dyDescent="0.25">
      <c r="A85" s="30"/>
      <c r="B85" s="32" t="s">
        <v>44</v>
      </c>
      <c r="C85" s="82" t="s">
        <v>77</v>
      </c>
      <c r="D85" s="26">
        <v>150</v>
      </c>
      <c r="E85" s="45">
        <v>1.88</v>
      </c>
      <c r="F85" s="45">
        <v>1.65</v>
      </c>
      <c r="G85" s="45">
        <v>13.3</v>
      </c>
      <c r="H85" s="46">
        <v>73.47</v>
      </c>
      <c r="I85" s="74" t="s">
        <v>128</v>
      </c>
      <c r="J85" s="26">
        <v>200</v>
      </c>
      <c r="K85" s="45">
        <v>2.5099999999999998</v>
      </c>
      <c r="L85" s="45">
        <v>2.2000000000000002</v>
      </c>
      <c r="M85" s="45">
        <v>17.73</v>
      </c>
      <c r="N85" s="58">
        <v>97.97</v>
      </c>
    </row>
    <row r="86" spans="1:14" x14ac:dyDescent="0.25">
      <c r="A86" s="30"/>
      <c r="B86" s="36" t="s">
        <v>36</v>
      </c>
      <c r="C86" s="82"/>
      <c r="D86" s="26"/>
      <c r="E86" s="45"/>
      <c r="F86" s="45"/>
      <c r="G86" s="45"/>
      <c r="H86" s="46"/>
      <c r="I86" s="74"/>
      <c r="J86" s="26">
        <v>5</v>
      </c>
      <c r="K86" s="45">
        <v>0.04</v>
      </c>
      <c r="L86" s="45">
        <v>3.63</v>
      </c>
      <c r="M86" s="45">
        <v>0.06</v>
      </c>
      <c r="N86" s="58">
        <v>33.049999999999997</v>
      </c>
    </row>
    <row r="87" spans="1:14" x14ac:dyDescent="0.25">
      <c r="A87" s="30"/>
      <c r="B87" s="32" t="s">
        <v>55</v>
      </c>
      <c r="C87" s="82"/>
      <c r="D87" s="26">
        <v>20</v>
      </c>
      <c r="E87" s="45">
        <v>1.54</v>
      </c>
      <c r="F87" s="45">
        <v>0.6</v>
      </c>
      <c r="G87" s="45">
        <v>9.9600000000000009</v>
      </c>
      <c r="H87" s="46">
        <v>52.4</v>
      </c>
      <c r="I87" s="74"/>
      <c r="J87" s="26">
        <v>20</v>
      </c>
      <c r="K87" s="45">
        <v>1.54</v>
      </c>
      <c r="L87" s="45">
        <v>0.6</v>
      </c>
      <c r="M87" s="45">
        <v>9.9600000000000009</v>
      </c>
      <c r="N87" s="58">
        <v>52.4</v>
      </c>
    </row>
    <row r="88" spans="1:14" x14ac:dyDescent="0.25">
      <c r="A88" s="33"/>
      <c r="B88" s="34" t="s">
        <v>7</v>
      </c>
      <c r="C88" s="83"/>
      <c r="D88" s="26"/>
      <c r="E88" s="47">
        <f>SUM(E84:E87)</f>
        <v>8.0300000000000011</v>
      </c>
      <c r="F88" s="47">
        <f t="shared" ref="F88:N88" si="12">SUM(F84:F87)</f>
        <v>7.4599999999999991</v>
      </c>
      <c r="G88" s="47">
        <f t="shared" si="12"/>
        <v>44.48</v>
      </c>
      <c r="H88" s="48">
        <f t="shared" si="12"/>
        <v>277.46999999999997</v>
      </c>
      <c r="I88" s="99"/>
      <c r="J88" s="47"/>
      <c r="K88" s="47">
        <f t="shared" si="12"/>
        <v>9.6199999999999974</v>
      </c>
      <c r="L88" s="47">
        <f t="shared" si="12"/>
        <v>12.639999999999999</v>
      </c>
      <c r="M88" s="47">
        <f t="shared" si="12"/>
        <v>53.140000000000008</v>
      </c>
      <c r="N88" s="59">
        <f t="shared" si="12"/>
        <v>364.60999999999996</v>
      </c>
    </row>
    <row r="89" spans="1:14" x14ac:dyDescent="0.25">
      <c r="A89" s="35" t="s">
        <v>8</v>
      </c>
      <c r="B89" s="31"/>
      <c r="C89" s="84"/>
      <c r="D89" s="26"/>
      <c r="E89" s="45"/>
      <c r="F89" s="45"/>
      <c r="G89" s="45"/>
      <c r="H89" s="46"/>
      <c r="I89" s="89"/>
      <c r="J89" s="26"/>
      <c r="K89" s="45"/>
      <c r="L89" s="45"/>
      <c r="M89" s="45"/>
      <c r="N89" s="58"/>
    </row>
    <row r="90" spans="1:14" x14ac:dyDescent="0.25">
      <c r="A90" s="30"/>
      <c r="B90" s="32" t="s">
        <v>198</v>
      </c>
      <c r="C90" s="82" t="s">
        <v>197</v>
      </c>
      <c r="D90" s="26">
        <v>40</v>
      </c>
      <c r="E90" s="45">
        <v>0.63500000000000001</v>
      </c>
      <c r="F90" s="45">
        <v>3.6629999999999998</v>
      </c>
      <c r="G90" s="45">
        <v>3.1349999999999998</v>
      </c>
      <c r="H90" s="46">
        <v>47.9</v>
      </c>
      <c r="I90" s="74" t="s">
        <v>206</v>
      </c>
      <c r="J90" s="26">
        <v>50</v>
      </c>
      <c r="K90" s="45">
        <v>0.79</v>
      </c>
      <c r="L90" s="45">
        <v>4.5789999999999997</v>
      </c>
      <c r="M90" s="45">
        <v>3.919</v>
      </c>
      <c r="N90" s="58">
        <v>59.87</v>
      </c>
    </row>
    <row r="91" spans="1:14" x14ac:dyDescent="0.25">
      <c r="A91" s="30"/>
      <c r="B91" s="32" t="s">
        <v>223</v>
      </c>
      <c r="C91" s="82" t="s">
        <v>95</v>
      </c>
      <c r="D91" s="26">
        <v>150</v>
      </c>
      <c r="E91" s="45">
        <v>1.32</v>
      </c>
      <c r="F91" s="45">
        <v>1.58</v>
      </c>
      <c r="G91" s="45">
        <v>9.81</v>
      </c>
      <c r="H91" s="46">
        <v>58.62</v>
      </c>
      <c r="I91" s="74" t="s">
        <v>142</v>
      </c>
      <c r="J91" s="26">
        <v>200</v>
      </c>
      <c r="K91" s="45">
        <v>1.76</v>
      </c>
      <c r="L91" s="45">
        <v>2.11</v>
      </c>
      <c r="M91" s="45">
        <v>13.09</v>
      </c>
      <c r="N91" s="58">
        <v>78.16</v>
      </c>
    </row>
    <row r="92" spans="1:14" x14ac:dyDescent="0.25">
      <c r="A92" s="30"/>
      <c r="B92" s="32" t="s">
        <v>224</v>
      </c>
      <c r="C92" s="82" t="s">
        <v>96</v>
      </c>
      <c r="D92" s="26">
        <v>50</v>
      </c>
      <c r="E92" s="45">
        <v>7.35</v>
      </c>
      <c r="F92" s="45">
        <v>3.03</v>
      </c>
      <c r="G92" s="45">
        <v>4.51</v>
      </c>
      <c r="H92" s="45">
        <v>76.069999999999993</v>
      </c>
      <c r="I92" s="102"/>
      <c r="J92" s="76"/>
      <c r="K92" s="77"/>
      <c r="L92" s="77"/>
      <c r="M92" s="77"/>
      <c r="N92" s="77"/>
    </row>
    <row r="93" spans="1:14" x14ac:dyDescent="0.25">
      <c r="A93" s="30"/>
      <c r="B93" s="32" t="s">
        <v>266</v>
      </c>
      <c r="C93" s="82"/>
      <c r="D93" s="26"/>
      <c r="E93" s="45"/>
      <c r="F93" s="45"/>
      <c r="G93" s="45"/>
      <c r="H93" s="46"/>
      <c r="I93" s="74" t="s">
        <v>143</v>
      </c>
      <c r="J93" s="26">
        <v>70</v>
      </c>
      <c r="K93" s="45">
        <v>11.4</v>
      </c>
      <c r="L93" s="45">
        <v>24.32</v>
      </c>
      <c r="M93" s="45">
        <v>6.9</v>
      </c>
      <c r="N93" s="58">
        <v>304.75</v>
      </c>
    </row>
    <row r="94" spans="1:14" x14ac:dyDescent="0.25">
      <c r="A94" s="30"/>
      <c r="B94" s="32" t="s">
        <v>62</v>
      </c>
      <c r="C94" s="82" t="s">
        <v>97</v>
      </c>
      <c r="D94" s="26">
        <v>100</v>
      </c>
      <c r="E94" s="45">
        <v>3.16</v>
      </c>
      <c r="F94" s="45">
        <v>2.72</v>
      </c>
      <c r="G94" s="45">
        <v>21.35</v>
      </c>
      <c r="H94" s="46">
        <v>125.34</v>
      </c>
      <c r="I94" s="74" t="s">
        <v>173</v>
      </c>
      <c r="J94" s="44">
        <v>100</v>
      </c>
      <c r="K94" s="45">
        <v>3.16</v>
      </c>
      <c r="L94" s="45">
        <v>2.74</v>
      </c>
      <c r="M94" s="45">
        <v>21.35</v>
      </c>
      <c r="N94" s="58">
        <v>125.56</v>
      </c>
    </row>
    <row r="95" spans="1:14" x14ac:dyDescent="0.25">
      <c r="A95" s="30"/>
      <c r="B95" s="32" t="s">
        <v>214</v>
      </c>
      <c r="C95" s="82" t="s">
        <v>75</v>
      </c>
      <c r="D95" s="26">
        <v>150</v>
      </c>
      <c r="E95" s="45">
        <v>0.28999999999999998</v>
      </c>
      <c r="F95" s="45">
        <v>0</v>
      </c>
      <c r="G95" s="45">
        <v>18.350000000000001</v>
      </c>
      <c r="H95" s="46">
        <v>71.849999999999994</v>
      </c>
      <c r="I95" s="74" t="s">
        <v>127</v>
      </c>
      <c r="J95" s="26">
        <v>180</v>
      </c>
      <c r="K95" s="45">
        <v>0.34</v>
      </c>
      <c r="L95" s="45">
        <v>0</v>
      </c>
      <c r="M95" s="45">
        <v>21.9</v>
      </c>
      <c r="N95" s="58">
        <v>85.73</v>
      </c>
    </row>
    <row r="96" spans="1:14" x14ac:dyDescent="0.25">
      <c r="A96" s="30"/>
      <c r="B96" s="32" t="s">
        <v>55</v>
      </c>
      <c r="C96" s="82"/>
      <c r="D96" s="26">
        <v>20</v>
      </c>
      <c r="E96" s="45">
        <v>1.54</v>
      </c>
      <c r="F96" s="45">
        <v>0.6</v>
      </c>
      <c r="G96" s="45">
        <v>9.9600000000000009</v>
      </c>
      <c r="H96" s="46">
        <v>52.4</v>
      </c>
      <c r="I96" s="74"/>
      <c r="J96" s="26">
        <v>30</v>
      </c>
      <c r="K96" s="45">
        <v>2.31</v>
      </c>
      <c r="L96" s="45">
        <v>0.9</v>
      </c>
      <c r="M96" s="45">
        <v>14.94</v>
      </c>
      <c r="N96" s="58">
        <v>78.599999999999994</v>
      </c>
    </row>
    <row r="97" spans="1:14" x14ac:dyDescent="0.25">
      <c r="A97" s="30"/>
      <c r="B97" s="32" t="s">
        <v>28</v>
      </c>
      <c r="C97" s="82"/>
      <c r="D97" s="26">
        <v>30</v>
      </c>
      <c r="E97" s="45">
        <v>2.1</v>
      </c>
      <c r="F97" s="45">
        <v>0.375</v>
      </c>
      <c r="G97" s="45">
        <v>12.75</v>
      </c>
      <c r="H97" s="46">
        <v>64.2</v>
      </c>
      <c r="I97" s="74"/>
      <c r="J97" s="26">
        <v>40</v>
      </c>
      <c r="K97" s="45">
        <v>2.8</v>
      </c>
      <c r="L97" s="45">
        <v>0.5</v>
      </c>
      <c r="M97" s="45">
        <v>17</v>
      </c>
      <c r="N97" s="58">
        <v>85.6</v>
      </c>
    </row>
    <row r="98" spans="1:14" x14ac:dyDescent="0.25">
      <c r="A98" s="33"/>
      <c r="B98" s="34" t="s">
        <v>7</v>
      </c>
      <c r="C98" s="83"/>
      <c r="D98" s="26"/>
      <c r="E98" s="47">
        <f>SUM(E90:E97)</f>
        <v>16.395</v>
      </c>
      <c r="F98" s="47">
        <f t="shared" ref="F98:N98" si="13">SUM(F90:F97)</f>
        <v>11.968</v>
      </c>
      <c r="G98" s="47">
        <f t="shared" si="13"/>
        <v>79.865000000000009</v>
      </c>
      <c r="H98" s="48">
        <f t="shared" si="13"/>
        <v>496.37999999999994</v>
      </c>
      <c r="I98" s="99"/>
      <c r="J98" s="47"/>
      <c r="K98" s="47">
        <f t="shared" si="13"/>
        <v>22.56</v>
      </c>
      <c r="L98" s="47">
        <f t="shared" si="13"/>
        <v>35.149000000000001</v>
      </c>
      <c r="M98" s="47">
        <f t="shared" si="13"/>
        <v>99.09899999999999</v>
      </c>
      <c r="N98" s="59">
        <f t="shared" si="13"/>
        <v>818.27</v>
      </c>
    </row>
    <row r="99" spans="1:14" x14ac:dyDescent="0.25">
      <c r="A99" s="35" t="s">
        <v>9</v>
      </c>
      <c r="B99" s="31"/>
      <c r="C99" s="84" t="s">
        <v>61</v>
      </c>
      <c r="D99" s="26"/>
      <c r="E99" s="45"/>
      <c r="F99" s="45"/>
      <c r="G99" s="45"/>
      <c r="H99" s="46"/>
      <c r="I99" s="89"/>
      <c r="J99" s="26"/>
      <c r="K99" s="45"/>
      <c r="L99" s="45"/>
      <c r="M99" s="45"/>
      <c r="N99" s="58"/>
    </row>
    <row r="100" spans="1:14" x14ac:dyDescent="0.25">
      <c r="A100" s="30"/>
      <c r="B100" s="32" t="s">
        <v>63</v>
      </c>
      <c r="C100" s="82" t="s">
        <v>98</v>
      </c>
      <c r="D100" s="26" t="s">
        <v>69</v>
      </c>
      <c r="E100" s="45">
        <v>15.23</v>
      </c>
      <c r="F100" s="45">
        <v>9.83</v>
      </c>
      <c r="G100" s="45">
        <v>15.69</v>
      </c>
      <c r="H100" s="46">
        <v>214.52</v>
      </c>
      <c r="I100" s="89"/>
      <c r="J100" s="26"/>
      <c r="K100" s="45"/>
      <c r="L100" s="45"/>
      <c r="M100" s="45"/>
      <c r="N100" s="58"/>
    </row>
    <row r="101" spans="1:14" x14ac:dyDescent="0.25">
      <c r="A101" s="30"/>
      <c r="B101" s="32" t="s">
        <v>29</v>
      </c>
      <c r="C101" s="86" t="s">
        <v>99</v>
      </c>
      <c r="D101" s="42">
        <v>150</v>
      </c>
      <c r="E101" s="49">
        <v>3.97</v>
      </c>
      <c r="F101" s="49">
        <v>3.48</v>
      </c>
      <c r="G101" s="49">
        <v>6.74</v>
      </c>
      <c r="H101" s="50">
        <v>74.08</v>
      </c>
      <c r="I101" s="89"/>
      <c r="J101" s="26"/>
      <c r="K101" s="45"/>
      <c r="L101" s="45"/>
      <c r="M101" s="45"/>
      <c r="N101" s="58"/>
    </row>
    <row r="102" spans="1:14" x14ac:dyDescent="0.25">
      <c r="A102" s="30"/>
      <c r="B102" s="36" t="s">
        <v>27</v>
      </c>
      <c r="C102" s="87"/>
      <c r="D102" s="27"/>
      <c r="E102" s="51"/>
      <c r="F102" s="51"/>
      <c r="G102" s="52"/>
      <c r="H102" s="62"/>
      <c r="I102" s="74" t="s">
        <v>158</v>
      </c>
      <c r="J102" s="26">
        <v>50</v>
      </c>
      <c r="K102" s="45">
        <v>0.79800000000000004</v>
      </c>
      <c r="L102" s="45">
        <v>2.5419999999999998</v>
      </c>
      <c r="M102" s="45">
        <v>4.3079999999999998</v>
      </c>
      <c r="N102" s="58">
        <v>44.64</v>
      </c>
    </row>
    <row r="103" spans="1:14" x14ac:dyDescent="0.25">
      <c r="A103" s="30"/>
      <c r="B103" s="36" t="s">
        <v>225</v>
      </c>
      <c r="C103" s="87"/>
      <c r="D103" s="27"/>
      <c r="E103" s="51"/>
      <c r="F103" s="51"/>
      <c r="G103" s="52"/>
      <c r="H103" s="62"/>
      <c r="I103" s="74" t="s">
        <v>144</v>
      </c>
      <c r="J103" s="26">
        <v>100</v>
      </c>
      <c r="K103" s="45">
        <v>7.88</v>
      </c>
      <c r="L103" s="45">
        <v>9.83</v>
      </c>
      <c r="M103" s="45">
        <v>8.9</v>
      </c>
      <c r="N103" s="58">
        <v>159.61000000000001</v>
      </c>
    </row>
    <row r="104" spans="1:14" x14ac:dyDescent="0.25">
      <c r="A104" s="30"/>
      <c r="B104" s="36" t="s">
        <v>226</v>
      </c>
      <c r="C104" s="87"/>
      <c r="D104" s="27"/>
      <c r="E104" s="51"/>
      <c r="F104" s="51"/>
      <c r="G104" s="52"/>
      <c r="H104" s="62"/>
      <c r="I104" s="74" t="s">
        <v>145</v>
      </c>
      <c r="J104" s="26">
        <v>130</v>
      </c>
      <c r="K104" s="45">
        <v>3</v>
      </c>
      <c r="L104" s="45">
        <v>3.68</v>
      </c>
      <c r="M104" s="45">
        <v>12.29</v>
      </c>
      <c r="N104" s="58">
        <v>93.12</v>
      </c>
    </row>
    <row r="105" spans="1:14" x14ac:dyDescent="0.25">
      <c r="A105" s="30"/>
      <c r="B105" s="36" t="s">
        <v>32</v>
      </c>
      <c r="C105" s="87"/>
      <c r="D105" s="27"/>
      <c r="E105" s="51"/>
      <c r="F105" s="51"/>
      <c r="G105" s="52"/>
      <c r="H105" s="62"/>
      <c r="I105" s="74" t="s">
        <v>72</v>
      </c>
      <c r="J105" s="26">
        <v>200</v>
      </c>
      <c r="K105" s="45">
        <v>3.37</v>
      </c>
      <c r="L105" s="45">
        <v>2.82</v>
      </c>
      <c r="M105" s="45">
        <v>23.23</v>
      </c>
      <c r="N105" s="58">
        <v>128.69999999999999</v>
      </c>
    </row>
    <row r="106" spans="1:14" x14ac:dyDescent="0.25">
      <c r="A106" s="30"/>
      <c r="B106" s="36" t="s">
        <v>55</v>
      </c>
      <c r="C106" s="87"/>
      <c r="D106" s="27"/>
      <c r="E106" s="51"/>
      <c r="F106" s="51"/>
      <c r="G106" s="52"/>
      <c r="H106" s="62"/>
      <c r="I106" s="74"/>
      <c r="J106" s="26">
        <v>20</v>
      </c>
      <c r="K106" s="45">
        <v>1.54</v>
      </c>
      <c r="L106" s="45">
        <v>0.6</v>
      </c>
      <c r="M106" s="45">
        <v>9.9600000000000009</v>
      </c>
      <c r="N106" s="58">
        <v>52.4</v>
      </c>
    </row>
    <row r="107" spans="1:14" x14ac:dyDescent="0.25">
      <c r="A107" s="30"/>
      <c r="B107" s="36" t="s">
        <v>28</v>
      </c>
      <c r="C107" s="87"/>
      <c r="D107" s="27"/>
      <c r="E107" s="51"/>
      <c r="F107" s="51"/>
      <c r="G107" s="52"/>
      <c r="H107" s="62"/>
      <c r="I107" s="74"/>
      <c r="J107" s="26">
        <v>20</v>
      </c>
      <c r="K107" s="45">
        <v>1.4</v>
      </c>
      <c r="L107" s="45">
        <v>0.25</v>
      </c>
      <c r="M107" s="45">
        <v>8.5</v>
      </c>
      <c r="N107" s="58">
        <v>42.8</v>
      </c>
    </row>
    <row r="108" spans="1:14" x14ac:dyDescent="0.25">
      <c r="A108" s="30"/>
      <c r="B108" s="32" t="s">
        <v>38</v>
      </c>
      <c r="C108" s="88"/>
      <c r="D108" s="43">
        <v>150</v>
      </c>
      <c r="E108" s="53">
        <v>0.6</v>
      </c>
      <c r="F108" s="53">
        <v>0.6</v>
      </c>
      <c r="G108" s="53">
        <v>14.7</v>
      </c>
      <c r="H108" s="54">
        <v>67.5</v>
      </c>
      <c r="I108" s="74"/>
      <c r="J108" s="26">
        <v>150</v>
      </c>
      <c r="K108" s="45">
        <v>0.6</v>
      </c>
      <c r="L108" s="45">
        <v>0.6</v>
      </c>
      <c r="M108" s="45">
        <v>14.7</v>
      </c>
      <c r="N108" s="58">
        <v>67.5</v>
      </c>
    </row>
    <row r="109" spans="1:14" x14ac:dyDescent="0.25">
      <c r="A109" s="33"/>
      <c r="B109" s="34" t="s">
        <v>7</v>
      </c>
      <c r="C109" s="83"/>
      <c r="D109" s="26"/>
      <c r="E109" s="47">
        <f>SUM(E100:E108)</f>
        <v>19.8</v>
      </c>
      <c r="F109" s="47">
        <f t="shared" ref="F109:N109" si="14">SUM(F100:F108)</f>
        <v>13.91</v>
      </c>
      <c r="G109" s="47">
        <f t="shared" si="14"/>
        <v>37.129999999999995</v>
      </c>
      <c r="H109" s="48">
        <f t="shared" si="14"/>
        <v>356.1</v>
      </c>
      <c r="I109" s="99"/>
      <c r="J109" s="47"/>
      <c r="K109" s="47">
        <f t="shared" si="14"/>
        <v>18.588000000000001</v>
      </c>
      <c r="L109" s="47">
        <f t="shared" si="14"/>
        <v>20.322000000000003</v>
      </c>
      <c r="M109" s="47">
        <f t="shared" si="14"/>
        <v>81.887999999999991</v>
      </c>
      <c r="N109" s="59">
        <f t="shared" si="14"/>
        <v>588.77</v>
      </c>
    </row>
    <row r="110" spans="1:14" x14ac:dyDescent="0.25">
      <c r="A110" s="33"/>
      <c r="B110" s="34" t="s">
        <v>10</v>
      </c>
      <c r="C110" s="83"/>
      <c r="D110" s="26"/>
      <c r="E110" s="47">
        <f>E109+E98+E88</f>
        <v>44.225000000000001</v>
      </c>
      <c r="F110" s="47">
        <f t="shared" ref="F110:N110" si="15">F109+F98+F88</f>
        <v>33.338000000000001</v>
      </c>
      <c r="G110" s="47">
        <f t="shared" si="15"/>
        <v>161.47499999999999</v>
      </c>
      <c r="H110" s="48">
        <f t="shared" si="15"/>
        <v>1129.95</v>
      </c>
      <c r="I110" s="99"/>
      <c r="J110" s="47"/>
      <c r="K110" s="47">
        <f t="shared" si="15"/>
        <v>50.767999999999994</v>
      </c>
      <c r="L110" s="47">
        <f t="shared" si="15"/>
        <v>68.111000000000004</v>
      </c>
      <c r="M110" s="47">
        <f t="shared" si="15"/>
        <v>234.12699999999998</v>
      </c>
      <c r="N110" s="59">
        <f t="shared" si="15"/>
        <v>1771.6499999999999</v>
      </c>
    </row>
    <row r="111" spans="1:14" ht="18.75" x14ac:dyDescent="0.25">
      <c r="A111" s="115" t="s">
        <v>14</v>
      </c>
      <c r="B111" s="116"/>
      <c r="C111" s="29"/>
      <c r="D111" s="26"/>
      <c r="E111" s="45"/>
      <c r="F111" s="45"/>
      <c r="G111" s="45"/>
      <c r="H111" s="46"/>
      <c r="I111" s="69"/>
      <c r="J111" s="26"/>
      <c r="K111" s="45"/>
      <c r="L111" s="45"/>
      <c r="M111" s="45"/>
      <c r="N111" s="58"/>
    </row>
    <row r="112" spans="1:14" x14ac:dyDescent="0.25">
      <c r="A112" s="35" t="s">
        <v>6</v>
      </c>
      <c r="B112" s="31"/>
      <c r="C112" s="84"/>
      <c r="D112" s="26"/>
      <c r="E112" s="45"/>
      <c r="F112" s="45"/>
      <c r="G112" s="45"/>
      <c r="H112" s="46"/>
      <c r="I112" s="89"/>
      <c r="J112" s="26"/>
      <c r="K112" s="45"/>
      <c r="L112" s="45"/>
      <c r="M112" s="45"/>
      <c r="N112" s="58"/>
    </row>
    <row r="113" spans="1:14" x14ac:dyDescent="0.25">
      <c r="A113" s="30"/>
      <c r="B113" s="32" t="s">
        <v>170</v>
      </c>
      <c r="C113" s="82" t="s">
        <v>87</v>
      </c>
      <c r="D113" s="26" t="s">
        <v>69</v>
      </c>
      <c r="E113" s="45">
        <v>17.350000000000001</v>
      </c>
      <c r="F113" s="45">
        <v>14.79</v>
      </c>
      <c r="G113" s="45">
        <v>16.442</v>
      </c>
      <c r="H113" s="46">
        <v>268.27</v>
      </c>
      <c r="I113" s="74" t="s">
        <v>207</v>
      </c>
      <c r="J113" s="26" t="s">
        <v>171</v>
      </c>
      <c r="K113" s="45">
        <v>19.7</v>
      </c>
      <c r="L113" s="45">
        <v>16.07</v>
      </c>
      <c r="M113" s="45">
        <v>30.64</v>
      </c>
      <c r="N113" s="58">
        <v>351.38</v>
      </c>
    </row>
    <row r="114" spans="1:14" x14ac:dyDescent="0.25">
      <c r="A114" s="30"/>
      <c r="B114" s="32" t="s">
        <v>33</v>
      </c>
      <c r="C114" s="82" t="s">
        <v>101</v>
      </c>
      <c r="D114" s="26">
        <v>155</v>
      </c>
      <c r="E114" s="45">
        <v>0.08</v>
      </c>
      <c r="F114" s="45">
        <v>0.01</v>
      </c>
      <c r="G114" s="45">
        <v>9.59</v>
      </c>
      <c r="H114" s="46">
        <v>37.299999999999997</v>
      </c>
      <c r="I114" s="74" t="s">
        <v>147</v>
      </c>
      <c r="J114" s="26">
        <v>207</v>
      </c>
      <c r="K114" s="45">
        <v>0.08</v>
      </c>
      <c r="L114" s="45">
        <v>0</v>
      </c>
      <c r="M114" s="45">
        <v>14.11</v>
      </c>
      <c r="N114" s="58">
        <v>55.55</v>
      </c>
    </row>
    <row r="115" spans="1:14" x14ac:dyDescent="0.25">
      <c r="A115" s="33"/>
      <c r="B115" s="34" t="s">
        <v>7</v>
      </c>
      <c r="C115" s="83"/>
      <c r="D115" s="26"/>
      <c r="E115" s="47">
        <f>SUM(E113:E114)</f>
        <v>17.43</v>
      </c>
      <c r="F115" s="47">
        <f t="shared" ref="F115:N115" si="16">SUM(F113:F114)</f>
        <v>14.799999999999999</v>
      </c>
      <c r="G115" s="47">
        <f t="shared" si="16"/>
        <v>26.032</v>
      </c>
      <c r="H115" s="48">
        <f t="shared" si="16"/>
        <v>305.57</v>
      </c>
      <c r="I115" s="99"/>
      <c r="J115" s="47"/>
      <c r="K115" s="47">
        <f t="shared" si="16"/>
        <v>19.779999999999998</v>
      </c>
      <c r="L115" s="47">
        <f t="shared" si="16"/>
        <v>16.07</v>
      </c>
      <c r="M115" s="47">
        <f t="shared" si="16"/>
        <v>44.75</v>
      </c>
      <c r="N115" s="59">
        <f t="shared" si="16"/>
        <v>406.93</v>
      </c>
    </row>
    <row r="116" spans="1:14" x14ac:dyDescent="0.25">
      <c r="A116" s="35" t="s">
        <v>8</v>
      </c>
      <c r="B116" s="31"/>
      <c r="C116" s="84"/>
      <c r="D116" s="26"/>
      <c r="E116" s="45"/>
      <c r="F116" s="45"/>
      <c r="G116" s="45"/>
      <c r="H116" s="46"/>
      <c r="I116" s="89"/>
      <c r="J116" s="26"/>
      <c r="K116" s="45"/>
      <c r="L116" s="45"/>
      <c r="M116" s="45"/>
      <c r="N116" s="58"/>
    </row>
    <row r="117" spans="1:14" x14ac:dyDescent="0.25">
      <c r="A117" s="30"/>
      <c r="B117" s="32" t="s">
        <v>54</v>
      </c>
      <c r="C117" s="82" t="s">
        <v>111</v>
      </c>
      <c r="D117" s="26">
        <v>40</v>
      </c>
      <c r="E117" s="45">
        <v>0.64600000000000002</v>
      </c>
      <c r="F117" s="45">
        <v>4.0430000000000001</v>
      </c>
      <c r="G117" s="45">
        <v>2.8370000000000002</v>
      </c>
      <c r="H117" s="46">
        <v>49.968000000000004</v>
      </c>
      <c r="I117" s="74" t="s">
        <v>154</v>
      </c>
      <c r="J117" s="26">
        <v>50</v>
      </c>
      <c r="K117" s="45">
        <v>0.80800000000000005</v>
      </c>
      <c r="L117" s="45">
        <v>5.0540000000000003</v>
      </c>
      <c r="M117" s="45">
        <v>3.5459999999999998</v>
      </c>
      <c r="N117" s="58">
        <v>62.46</v>
      </c>
    </row>
    <row r="118" spans="1:14" ht="26.25" x14ac:dyDescent="0.25">
      <c r="A118" s="30"/>
      <c r="B118" s="32" t="s">
        <v>229</v>
      </c>
      <c r="C118" s="82" t="s">
        <v>102</v>
      </c>
      <c r="D118" s="26" t="s">
        <v>39</v>
      </c>
      <c r="E118" s="45">
        <v>1.02</v>
      </c>
      <c r="F118" s="45">
        <v>1.7</v>
      </c>
      <c r="G118" s="45">
        <v>6.81</v>
      </c>
      <c r="H118" s="46">
        <v>49.61</v>
      </c>
      <c r="I118" s="74" t="s">
        <v>148</v>
      </c>
      <c r="J118" s="26" t="s">
        <v>40</v>
      </c>
      <c r="K118" s="45">
        <v>1.37</v>
      </c>
      <c r="L118" s="45">
        <v>3.72</v>
      </c>
      <c r="M118" s="45">
        <v>9.1</v>
      </c>
      <c r="N118" s="58">
        <v>79.61</v>
      </c>
    </row>
    <row r="119" spans="1:14" x14ac:dyDescent="0.25">
      <c r="A119" s="30"/>
      <c r="B119" s="32" t="s">
        <v>228</v>
      </c>
      <c r="C119" s="82" t="s">
        <v>103</v>
      </c>
      <c r="D119" s="26">
        <v>50</v>
      </c>
      <c r="E119" s="45">
        <v>8.4160000000000004</v>
      </c>
      <c r="F119" s="45">
        <v>10.18</v>
      </c>
      <c r="G119" s="45">
        <v>5.9279999999999999</v>
      </c>
      <c r="H119" s="46">
        <v>147.39500000000001</v>
      </c>
      <c r="I119" s="74" t="s">
        <v>149</v>
      </c>
      <c r="J119" s="26">
        <v>70</v>
      </c>
      <c r="K119" s="45">
        <v>4.74</v>
      </c>
      <c r="L119" s="45">
        <v>10.74</v>
      </c>
      <c r="M119" s="45">
        <v>6.88</v>
      </c>
      <c r="N119" s="58">
        <v>146.72</v>
      </c>
    </row>
    <row r="120" spans="1:14" x14ac:dyDescent="0.25">
      <c r="A120" s="30"/>
      <c r="B120" s="32" t="s">
        <v>59</v>
      </c>
      <c r="C120" s="82" t="s">
        <v>84</v>
      </c>
      <c r="D120" s="26">
        <v>100</v>
      </c>
      <c r="E120" s="45">
        <v>1.91</v>
      </c>
      <c r="F120" s="45">
        <v>3.03</v>
      </c>
      <c r="G120" s="45">
        <v>13.18</v>
      </c>
      <c r="H120" s="46">
        <v>85.39</v>
      </c>
      <c r="I120" s="74" t="s">
        <v>135</v>
      </c>
      <c r="J120" s="26">
        <v>130</v>
      </c>
      <c r="K120" s="45">
        <v>2.5</v>
      </c>
      <c r="L120" s="45">
        <v>3.98</v>
      </c>
      <c r="M120" s="45">
        <v>17.149999999999999</v>
      </c>
      <c r="N120" s="58">
        <v>111.7</v>
      </c>
    </row>
    <row r="121" spans="1:14" x14ac:dyDescent="0.25">
      <c r="A121" s="30"/>
      <c r="B121" s="32" t="s">
        <v>60</v>
      </c>
      <c r="C121" s="74"/>
      <c r="D121" s="44">
        <v>150</v>
      </c>
      <c r="E121" s="25">
        <v>0.75</v>
      </c>
      <c r="F121" s="25">
        <v>0</v>
      </c>
      <c r="G121" s="25">
        <v>17.55</v>
      </c>
      <c r="H121" s="40">
        <v>72.75</v>
      </c>
      <c r="I121" s="74"/>
      <c r="J121" s="26">
        <v>200</v>
      </c>
      <c r="K121" s="25">
        <v>1</v>
      </c>
      <c r="L121" s="25">
        <v>0</v>
      </c>
      <c r="M121" s="25">
        <v>23.4</v>
      </c>
      <c r="N121" s="40">
        <v>97</v>
      </c>
    </row>
    <row r="122" spans="1:14" x14ac:dyDescent="0.25">
      <c r="A122" s="30"/>
      <c r="B122" s="32" t="s">
        <v>55</v>
      </c>
      <c r="C122" s="82"/>
      <c r="D122" s="26">
        <v>20</v>
      </c>
      <c r="E122" s="45">
        <v>1.54</v>
      </c>
      <c r="F122" s="45">
        <v>0.6</v>
      </c>
      <c r="G122" s="45">
        <v>9.9600000000000009</v>
      </c>
      <c r="H122" s="46">
        <v>52.4</v>
      </c>
      <c r="I122" s="74"/>
      <c r="J122" s="26">
        <v>30</v>
      </c>
      <c r="K122" s="45">
        <v>2.31</v>
      </c>
      <c r="L122" s="45">
        <v>0.9</v>
      </c>
      <c r="M122" s="45">
        <v>14.94</v>
      </c>
      <c r="N122" s="58">
        <v>78.599999999999994</v>
      </c>
    </row>
    <row r="123" spans="1:14" x14ac:dyDescent="0.25">
      <c r="A123" s="30"/>
      <c r="B123" s="32" t="s">
        <v>28</v>
      </c>
      <c r="C123" s="82"/>
      <c r="D123" s="26">
        <v>30</v>
      </c>
      <c r="E123" s="45">
        <v>2.1</v>
      </c>
      <c r="F123" s="45">
        <v>0.375</v>
      </c>
      <c r="G123" s="45">
        <v>12.75</v>
      </c>
      <c r="H123" s="46">
        <v>64.2</v>
      </c>
      <c r="I123" s="74"/>
      <c r="J123" s="26">
        <v>40</v>
      </c>
      <c r="K123" s="45">
        <v>2.8</v>
      </c>
      <c r="L123" s="45">
        <v>0.5</v>
      </c>
      <c r="M123" s="45">
        <v>17</v>
      </c>
      <c r="N123" s="58">
        <v>85.6</v>
      </c>
    </row>
    <row r="124" spans="1:14" x14ac:dyDescent="0.25">
      <c r="A124" s="33"/>
      <c r="B124" s="34" t="s">
        <v>7</v>
      </c>
      <c r="C124" s="83"/>
      <c r="D124" s="26"/>
      <c r="E124" s="47">
        <f>SUM(E117:E123)</f>
        <v>16.382000000000001</v>
      </c>
      <c r="F124" s="47">
        <f t="shared" ref="F124:N124" si="17">SUM(F117:F123)</f>
        <v>19.928000000000001</v>
      </c>
      <c r="G124" s="47">
        <f t="shared" si="17"/>
        <v>69.015000000000001</v>
      </c>
      <c r="H124" s="48">
        <f t="shared" si="17"/>
        <v>521.71299999999997</v>
      </c>
      <c r="I124" s="99"/>
      <c r="J124" s="47"/>
      <c r="K124" s="47">
        <f t="shared" si="17"/>
        <v>15.527999999999999</v>
      </c>
      <c r="L124" s="47">
        <f t="shared" si="17"/>
        <v>24.894000000000002</v>
      </c>
      <c r="M124" s="47">
        <f t="shared" si="17"/>
        <v>92.016000000000005</v>
      </c>
      <c r="N124" s="59">
        <f t="shared" si="17"/>
        <v>661.68999999999994</v>
      </c>
    </row>
    <row r="125" spans="1:14" x14ac:dyDescent="0.25">
      <c r="A125" s="35" t="s">
        <v>9</v>
      </c>
      <c r="B125" s="31"/>
      <c r="C125" s="84"/>
      <c r="D125" s="26"/>
      <c r="E125" s="45"/>
      <c r="F125" s="45"/>
      <c r="G125" s="45"/>
      <c r="H125" s="46"/>
      <c r="I125" s="89"/>
      <c r="J125" s="26"/>
      <c r="K125" s="45"/>
      <c r="L125" s="45"/>
      <c r="M125" s="45"/>
      <c r="N125" s="58"/>
    </row>
    <row r="126" spans="1:14" x14ac:dyDescent="0.25">
      <c r="A126" s="30"/>
      <c r="B126" s="32" t="s">
        <v>51</v>
      </c>
      <c r="C126" s="82" t="s">
        <v>91</v>
      </c>
      <c r="D126" s="26">
        <v>150</v>
      </c>
      <c r="E126" s="45">
        <v>4.4000000000000004</v>
      </c>
      <c r="F126" s="45">
        <v>3.87</v>
      </c>
      <c r="G126" s="45">
        <v>28.09</v>
      </c>
      <c r="H126" s="46">
        <v>167.13</v>
      </c>
      <c r="I126" s="61" t="s">
        <v>139</v>
      </c>
      <c r="J126" s="26">
        <v>180</v>
      </c>
      <c r="K126" s="45">
        <v>5.2539999999999996</v>
      </c>
      <c r="L126" s="45">
        <v>5.25</v>
      </c>
      <c r="M126" s="45">
        <v>33.65</v>
      </c>
      <c r="N126" s="58">
        <v>205.81</v>
      </c>
    </row>
    <row r="127" spans="1:14" x14ac:dyDescent="0.25">
      <c r="A127" s="30"/>
      <c r="B127" s="32" t="s">
        <v>230</v>
      </c>
      <c r="C127" s="82" t="s">
        <v>92</v>
      </c>
      <c r="D127" s="26">
        <v>150</v>
      </c>
      <c r="E127" s="45">
        <v>0.11</v>
      </c>
      <c r="F127" s="45">
        <v>0.11</v>
      </c>
      <c r="G127" s="45">
        <v>16.12</v>
      </c>
      <c r="H127" s="46">
        <v>63.32</v>
      </c>
      <c r="I127" s="74" t="s">
        <v>157</v>
      </c>
      <c r="J127" s="26">
        <v>200</v>
      </c>
      <c r="K127" s="45">
        <v>0.14000000000000001</v>
      </c>
      <c r="L127" s="45">
        <v>0.14000000000000001</v>
      </c>
      <c r="M127" s="45">
        <v>21.49</v>
      </c>
      <c r="N127" s="58">
        <v>84.42</v>
      </c>
    </row>
    <row r="128" spans="1:14" x14ac:dyDescent="0.25">
      <c r="A128" s="30"/>
      <c r="B128" s="32" t="s">
        <v>55</v>
      </c>
      <c r="C128" s="82"/>
      <c r="D128" s="26">
        <v>20</v>
      </c>
      <c r="E128" s="45">
        <v>1.54</v>
      </c>
      <c r="F128" s="45">
        <v>0.6</v>
      </c>
      <c r="G128" s="45">
        <v>9.9600000000000009</v>
      </c>
      <c r="H128" s="46">
        <v>52.4</v>
      </c>
      <c r="I128" s="74" t="s">
        <v>61</v>
      </c>
      <c r="J128" s="26">
        <v>20</v>
      </c>
      <c r="K128" s="45">
        <v>1.54</v>
      </c>
      <c r="L128" s="45">
        <v>0.6</v>
      </c>
      <c r="M128" s="45">
        <v>9.9600000000000009</v>
      </c>
      <c r="N128" s="58">
        <v>52.4</v>
      </c>
    </row>
    <row r="129" spans="1:14" x14ac:dyDescent="0.25">
      <c r="A129" s="30"/>
      <c r="B129" s="32" t="s">
        <v>42</v>
      </c>
      <c r="C129" s="82"/>
      <c r="D129" s="26">
        <v>30</v>
      </c>
      <c r="E129" s="45">
        <v>0</v>
      </c>
      <c r="F129" s="45">
        <v>0</v>
      </c>
      <c r="G129" s="45">
        <v>24.6</v>
      </c>
      <c r="H129" s="46">
        <v>90.6</v>
      </c>
      <c r="I129" s="74" t="s">
        <v>61</v>
      </c>
      <c r="J129" s="26">
        <v>30</v>
      </c>
      <c r="K129" s="45">
        <v>0</v>
      </c>
      <c r="L129" s="45">
        <v>0</v>
      </c>
      <c r="M129" s="45">
        <v>24.6</v>
      </c>
      <c r="N129" s="58">
        <v>90.6</v>
      </c>
    </row>
    <row r="130" spans="1:14" x14ac:dyDescent="0.25">
      <c r="A130" s="30"/>
      <c r="B130" s="32" t="s">
        <v>38</v>
      </c>
      <c r="C130" s="82"/>
      <c r="D130" s="26">
        <v>150</v>
      </c>
      <c r="E130" s="45">
        <v>0.6</v>
      </c>
      <c r="F130" s="45">
        <v>0.6</v>
      </c>
      <c r="G130" s="45">
        <v>14.7</v>
      </c>
      <c r="H130" s="46">
        <v>67.5</v>
      </c>
      <c r="I130" s="74"/>
      <c r="J130" s="26">
        <v>150</v>
      </c>
      <c r="K130" s="45">
        <v>0.6</v>
      </c>
      <c r="L130" s="45">
        <v>0.6</v>
      </c>
      <c r="M130" s="45">
        <v>14.7</v>
      </c>
      <c r="N130" s="58">
        <v>67.5</v>
      </c>
    </row>
    <row r="131" spans="1:14" x14ac:dyDescent="0.25">
      <c r="A131" s="33"/>
      <c r="B131" s="34" t="s">
        <v>7</v>
      </c>
      <c r="C131" s="83"/>
      <c r="D131" s="26"/>
      <c r="E131" s="47">
        <f>SUM(E126:E130)</f>
        <v>6.65</v>
      </c>
      <c r="F131" s="47">
        <f t="shared" ref="F131:N131" si="18">SUM(F126:F130)</f>
        <v>5.18</v>
      </c>
      <c r="G131" s="47">
        <f t="shared" si="18"/>
        <v>93.470000000000013</v>
      </c>
      <c r="H131" s="48">
        <f t="shared" si="18"/>
        <v>440.94999999999993</v>
      </c>
      <c r="I131" s="99"/>
      <c r="J131" s="47"/>
      <c r="K131" s="47">
        <f t="shared" si="18"/>
        <v>7.5339999999999989</v>
      </c>
      <c r="L131" s="47">
        <f t="shared" si="18"/>
        <v>6.589999999999999</v>
      </c>
      <c r="M131" s="47">
        <f t="shared" si="18"/>
        <v>104.39999999999999</v>
      </c>
      <c r="N131" s="59">
        <f t="shared" si="18"/>
        <v>500.73</v>
      </c>
    </row>
    <row r="132" spans="1:14" x14ac:dyDescent="0.25">
      <c r="A132" s="33"/>
      <c r="B132" s="34" t="s">
        <v>10</v>
      </c>
      <c r="C132" s="83"/>
      <c r="D132" s="26"/>
      <c r="E132" s="47">
        <f>E131+E124+E115</f>
        <v>40.462000000000003</v>
      </c>
      <c r="F132" s="47">
        <f t="shared" ref="F132:N132" si="19">F131+F124+F115</f>
        <v>39.908000000000001</v>
      </c>
      <c r="G132" s="47">
        <f t="shared" si="19"/>
        <v>188.51700000000002</v>
      </c>
      <c r="H132" s="48">
        <f t="shared" si="19"/>
        <v>1268.2329999999999</v>
      </c>
      <c r="I132" s="99"/>
      <c r="J132" s="47"/>
      <c r="K132" s="47">
        <f t="shared" si="19"/>
        <v>42.841999999999999</v>
      </c>
      <c r="L132" s="47">
        <f t="shared" si="19"/>
        <v>47.554000000000002</v>
      </c>
      <c r="M132" s="47">
        <f t="shared" si="19"/>
        <v>241.166</v>
      </c>
      <c r="N132" s="59">
        <f t="shared" si="19"/>
        <v>1569.3500000000001</v>
      </c>
    </row>
    <row r="133" spans="1:14" ht="18.75" x14ac:dyDescent="0.25">
      <c r="A133" s="115" t="s">
        <v>15</v>
      </c>
      <c r="B133" s="116"/>
      <c r="C133" s="29"/>
      <c r="D133" s="26"/>
      <c r="E133" s="45"/>
      <c r="F133" s="45"/>
      <c r="G133" s="45"/>
      <c r="H133" s="46"/>
      <c r="I133" s="69"/>
      <c r="J133" s="26"/>
      <c r="K133" s="45"/>
      <c r="L133" s="45"/>
      <c r="M133" s="45"/>
      <c r="N133" s="58"/>
    </row>
    <row r="134" spans="1:14" x14ac:dyDescent="0.25">
      <c r="A134" s="35" t="s">
        <v>6</v>
      </c>
      <c r="B134" s="31"/>
      <c r="C134" s="84"/>
      <c r="D134" s="26"/>
      <c r="E134" s="45"/>
      <c r="F134" s="45"/>
      <c r="G134" s="45"/>
      <c r="H134" s="46"/>
      <c r="I134" s="89"/>
      <c r="J134" s="26"/>
      <c r="K134" s="45"/>
      <c r="L134" s="45"/>
      <c r="M134" s="45"/>
      <c r="N134" s="58"/>
    </row>
    <row r="135" spans="1:14" x14ac:dyDescent="0.25">
      <c r="A135" s="30"/>
      <c r="B135" s="32" t="s">
        <v>34</v>
      </c>
      <c r="C135" s="82" t="s">
        <v>104</v>
      </c>
      <c r="D135" s="26">
        <v>150</v>
      </c>
      <c r="E135" s="45">
        <v>5.39</v>
      </c>
      <c r="F135" s="45">
        <v>5.73</v>
      </c>
      <c r="G135" s="45">
        <v>24.71</v>
      </c>
      <c r="H135" s="46">
        <v>173.75</v>
      </c>
      <c r="I135" s="74" t="s">
        <v>150</v>
      </c>
      <c r="J135" s="26">
        <v>180</v>
      </c>
      <c r="K135" s="45">
        <v>6.46</v>
      </c>
      <c r="L135" s="45">
        <v>6.84</v>
      </c>
      <c r="M135" s="45">
        <v>29.57</v>
      </c>
      <c r="N135" s="58">
        <v>207.79</v>
      </c>
    </row>
    <row r="136" spans="1:14" x14ac:dyDescent="0.25">
      <c r="A136" s="30"/>
      <c r="B136" s="32" t="s">
        <v>46</v>
      </c>
      <c r="C136" s="82" t="s">
        <v>77</v>
      </c>
      <c r="D136" s="26">
        <v>150</v>
      </c>
      <c r="E136" s="45">
        <v>1.88</v>
      </c>
      <c r="F136" s="45">
        <v>1.65</v>
      </c>
      <c r="G136" s="45">
        <v>13.3</v>
      </c>
      <c r="H136" s="46">
        <v>73.47</v>
      </c>
      <c r="I136" s="74" t="s">
        <v>128</v>
      </c>
      <c r="J136" s="26">
        <v>200</v>
      </c>
      <c r="K136" s="45">
        <v>2.5099999999999998</v>
      </c>
      <c r="L136" s="45">
        <v>2.2000000000000002</v>
      </c>
      <c r="M136" s="45">
        <v>17.73</v>
      </c>
      <c r="N136" s="58">
        <v>97.97</v>
      </c>
    </row>
    <row r="137" spans="1:14" x14ac:dyDescent="0.25">
      <c r="A137" s="30"/>
      <c r="B137" s="32" t="s">
        <v>231</v>
      </c>
      <c r="C137" s="82" t="s">
        <v>80</v>
      </c>
      <c r="D137" s="26">
        <v>10</v>
      </c>
      <c r="E137" s="45">
        <v>2.6</v>
      </c>
      <c r="F137" s="45">
        <v>2.65</v>
      </c>
      <c r="G137" s="45">
        <v>0</v>
      </c>
      <c r="H137" s="46">
        <v>35</v>
      </c>
      <c r="I137" s="74" t="s">
        <v>131</v>
      </c>
      <c r="J137" s="26">
        <v>15</v>
      </c>
      <c r="K137" s="45">
        <v>3.9</v>
      </c>
      <c r="L137" s="45">
        <v>3.9750000000000001</v>
      </c>
      <c r="M137" s="45">
        <v>0</v>
      </c>
      <c r="N137" s="58">
        <v>52.5</v>
      </c>
    </row>
    <row r="138" spans="1:14" x14ac:dyDescent="0.25">
      <c r="A138" s="30"/>
      <c r="B138" s="32" t="s">
        <v>213</v>
      </c>
      <c r="C138" s="82"/>
      <c r="D138" s="26">
        <v>20</v>
      </c>
      <c r="E138" s="45">
        <v>1.64</v>
      </c>
      <c r="F138" s="45">
        <v>1.82</v>
      </c>
      <c r="G138" s="45">
        <v>14.04</v>
      </c>
      <c r="H138" s="46">
        <v>79.2</v>
      </c>
      <c r="I138" s="74"/>
      <c r="J138" s="26">
        <v>30</v>
      </c>
      <c r="K138" s="45">
        <v>2.46</v>
      </c>
      <c r="L138" s="45">
        <v>2.73</v>
      </c>
      <c r="M138" s="45">
        <v>21.06</v>
      </c>
      <c r="N138" s="58">
        <v>118.8</v>
      </c>
    </row>
    <row r="139" spans="1:14" x14ac:dyDescent="0.25">
      <c r="A139" s="33"/>
      <c r="B139" s="34" t="s">
        <v>7</v>
      </c>
      <c r="C139" s="83"/>
      <c r="D139" s="26"/>
      <c r="E139" s="47">
        <f>SUM(E135:E138)</f>
        <v>11.51</v>
      </c>
      <c r="F139" s="47">
        <f t="shared" ref="F139:N139" si="20">SUM(F135:F138)</f>
        <v>11.850000000000001</v>
      </c>
      <c r="G139" s="47">
        <f t="shared" si="20"/>
        <v>52.050000000000004</v>
      </c>
      <c r="H139" s="48">
        <f t="shared" si="20"/>
        <v>361.42</v>
      </c>
      <c r="I139" s="99"/>
      <c r="J139" s="47"/>
      <c r="K139" s="47">
        <f t="shared" si="20"/>
        <v>15.329999999999998</v>
      </c>
      <c r="L139" s="47">
        <f t="shared" si="20"/>
        <v>15.744999999999999</v>
      </c>
      <c r="M139" s="47">
        <f t="shared" si="20"/>
        <v>68.36</v>
      </c>
      <c r="N139" s="59">
        <f t="shared" si="20"/>
        <v>477.06</v>
      </c>
    </row>
    <row r="140" spans="1:14" x14ac:dyDescent="0.25">
      <c r="A140" s="35" t="s">
        <v>8</v>
      </c>
      <c r="B140" s="31"/>
      <c r="C140" s="84"/>
      <c r="D140" s="26"/>
      <c r="E140" s="45"/>
      <c r="F140" s="45"/>
      <c r="G140" s="45"/>
      <c r="H140" s="46"/>
      <c r="I140" s="89"/>
      <c r="J140" s="26"/>
      <c r="K140" s="45"/>
      <c r="L140" s="45"/>
      <c r="M140" s="45"/>
      <c r="N140" s="58"/>
    </row>
    <row r="141" spans="1:14" x14ac:dyDescent="0.25">
      <c r="A141" s="35"/>
      <c r="B141" s="31" t="s">
        <v>254</v>
      </c>
      <c r="C141" s="89" t="s">
        <v>256</v>
      </c>
      <c r="D141" s="26">
        <v>40</v>
      </c>
      <c r="E141" s="45">
        <v>0.4</v>
      </c>
      <c r="F141" s="45">
        <v>3.28</v>
      </c>
      <c r="G141" s="45">
        <v>3.48</v>
      </c>
      <c r="H141" s="46">
        <v>44.81</v>
      </c>
      <c r="I141" s="103" t="s">
        <v>255</v>
      </c>
      <c r="J141" s="26">
        <v>50</v>
      </c>
      <c r="K141" s="45">
        <v>0.51</v>
      </c>
      <c r="L141" s="45">
        <v>4.0999999999999996</v>
      </c>
      <c r="M141" s="45">
        <v>4.3499999999999996</v>
      </c>
      <c r="N141" s="58">
        <v>56.02</v>
      </c>
    </row>
    <row r="142" spans="1:14" x14ac:dyDescent="0.25">
      <c r="A142" s="30"/>
      <c r="B142" s="32" t="s">
        <v>181</v>
      </c>
      <c r="C142" s="82" t="s">
        <v>199</v>
      </c>
      <c r="D142" s="26" t="s">
        <v>39</v>
      </c>
      <c r="E142" s="45">
        <v>1.43</v>
      </c>
      <c r="F142" s="45">
        <v>3.14</v>
      </c>
      <c r="G142" s="45">
        <v>9.9</v>
      </c>
      <c r="H142" s="46">
        <v>74.25</v>
      </c>
      <c r="I142" s="79" t="s">
        <v>164</v>
      </c>
      <c r="J142" s="26" t="s">
        <v>40</v>
      </c>
      <c r="K142" s="45">
        <v>1.74</v>
      </c>
      <c r="L142" s="45">
        <v>4.18</v>
      </c>
      <c r="M142" s="45">
        <v>12.64</v>
      </c>
      <c r="N142" s="58">
        <v>94.35</v>
      </c>
    </row>
    <row r="143" spans="1:14" x14ac:dyDescent="0.25">
      <c r="A143" s="30"/>
      <c r="B143" s="32" t="s">
        <v>35</v>
      </c>
      <c r="C143" s="82" t="s">
        <v>175</v>
      </c>
      <c r="D143" s="26">
        <v>50</v>
      </c>
      <c r="E143" s="45">
        <v>4.9000000000000004</v>
      </c>
      <c r="F143" s="45">
        <v>10.52</v>
      </c>
      <c r="G143" s="45">
        <v>0.72</v>
      </c>
      <c r="H143" s="46">
        <v>119.7</v>
      </c>
      <c r="I143" s="79" t="s">
        <v>105</v>
      </c>
      <c r="J143" s="44">
        <v>50</v>
      </c>
      <c r="K143" s="45">
        <v>4.9000000000000004</v>
      </c>
      <c r="L143" s="45">
        <v>10.52</v>
      </c>
      <c r="M143" s="45">
        <v>0.72</v>
      </c>
      <c r="N143" s="58">
        <v>119.7</v>
      </c>
    </row>
    <row r="144" spans="1:14" x14ac:dyDescent="0.25">
      <c r="A144" s="30"/>
      <c r="B144" s="32" t="s">
        <v>65</v>
      </c>
      <c r="C144" s="82" t="s">
        <v>106</v>
      </c>
      <c r="D144" s="26">
        <v>100</v>
      </c>
      <c r="E144" s="45">
        <v>2.14</v>
      </c>
      <c r="F144" s="45">
        <v>3.02</v>
      </c>
      <c r="G144" s="45">
        <v>9.6199999999999992</v>
      </c>
      <c r="H144" s="46">
        <v>78.31</v>
      </c>
      <c r="I144" s="79" t="s">
        <v>232</v>
      </c>
      <c r="J144" s="26">
        <v>130</v>
      </c>
      <c r="K144" s="45">
        <v>2.76</v>
      </c>
      <c r="L144" s="45">
        <v>3.96</v>
      </c>
      <c r="M144" s="45">
        <v>12.31</v>
      </c>
      <c r="N144" s="58">
        <v>101.16</v>
      </c>
    </row>
    <row r="145" spans="1:14" x14ac:dyDescent="0.25">
      <c r="A145" s="30"/>
      <c r="B145" s="32" t="s">
        <v>214</v>
      </c>
      <c r="C145" s="82" t="s">
        <v>75</v>
      </c>
      <c r="D145" s="26">
        <v>150</v>
      </c>
      <c r="E145" s="45">
        <v>0.28999999999999998</v>
      </c>
      <c r="F145" s="45">
        <v>0</v>
      </c>
      <c r="G145" s="45">
        <v>18.350000000000001</v>
      </c>
      <c r="H145" s="46">
        <v>71.849999999999994</v>
      </c>
      <c r="I145" s="79" t="s">
        <v>127</v>
      </c>
      <c r="J145" s="26">
        <v>180</v>
      </c>
      <c r="K145" s="45">
        <v>0.34</v>
      </c>
      <c r="L145" s="45">
        <v>0</v>
      </c>
      <c r="M145" s="45">
        <v>21.9</v>
      </c>
      <c r="N145" s="58">
        <v>85.73</v>
      </c>
    </row>
    <row r="146" spans="1:14" x14ac:dyDescent="0.25">
      <c r="A146" s="30"/>
      <c r="B146" s="32" t="s">
        <v>55</v>
      </c>
      <c r="C146" s="82"/>
      <c r="D146" s="26">
        <v>20</v>
      </c>
      <c r="E146" s="45">
        <v>1.54</v>
      </c>
      <c r="F146" s="45">
        <v>0.6</v>
      </c>
      <c r="G146" s="45">
        <v>9.9600000000000009</v>
      </c>
      <c r="H146" s="46">
        <v>52.4</v>
      </c>
      <c r="I146" s="74"/>
      <c r="J146" s="26">
        <v>30</v>
      </c>
      <c r="K146" s="45">
        <v>2.31</v>
      </c>
      <c r="L146" s="45">
        <v>0.9</v>
      </c>
      <c r="M146" s="45">
        <v>14.94</v>
      </c>
      <c r="N146" s="58">
        <v>78.599999999999994</v>
      </c>
    </row>
    <row r="147" spans="1:14" x14ac:dyDescent="0.25">
      <c r="A147" s="30"/>
      <c r="B147" s="32" t="s">
        <v>28</v>
      </c>
      <c r="C147" s="82"/>
      <c r="D147" s="26">
        <v>30</v>
      </c>
      <c r="E147" s="45">
        <v>2.1</v>
      </c>
      <c r="F147" s="45">
        <v>0.375</v>
      </c>
      <c r="G147" s="45">
        <v>12.75</v>
      </c>
      <c r="H147" s="46">
        <v>64.2</v>
      </c>
      <c r="I147" s="74"/>
      <c r="J147" s="26">
        <v>40</v>
      </c>
      <c r="K147" s="45">
        <v>2.8</v>
      </c>
      <c r="L147" s="45">
        <v>0.5</v>
      </c>
      <c r="M147" s="45">
        <v>17</v>
      </c>
      <c r="N147" s="58">
        <v>85.6</v>
      </c>
    </row>
    <row r="148" spans="1:14" x14ac:dyDescent="0.25">
      <c r="A148" s="33"/>
      <c r="B148" s="34" t="s">
        <v>7</v>
      </c>
      <c r="C148" s="83"/>
      <c r="D148" s="26"/>
      <c r="E148" s="47">
        <f>SUM(E141:E147)</f>
        <v>12.799999999999999</v>
      </c>
      <c r="F148" s="47">
        <f t="shared" ref="F148:N148" si="21">SUM(F141:F147)</f>
        <v>20.934999999999999</v>
      </c>
      <c r="G148" s="47">
        <f t="shared" si="21"/>
        <v>64.78</v>
      </c>
      <c r="H148" s="48">
        <f t="shared" si="21"/>
        <v>505.51999999999992</v>
      </c>
      <c r="I148" s="99"/>
      <c r="J148" s="47"/>
      <c r="K148" s="47">
        <f t="shared" si="21"/>
        <v>15.36</v>
      </c>
      <c r="L148" s="47">
        <f t="shared" si="21"/>
        <v>24.159999999999997</v>
      </c>
      <c r="M148" s="47">
        <f t="shared" si="21"/>
        <v>83.86</v>
      </c>
      <c r="N148" s="59">
        <f t="shared" si="21"/>
        <v>621.16000000000008</v>
      </c>
    </row>
    <row r="149" spans="1:14" x14ac:dyDescent="0.25">
      <c r="A149" s="35" t="s">
        <v>9</v>
      </c>
      <c r="B149" s="31"/>
      <c r="C149" s="84"/>
      <c r="D149" s="26"/>
      <c r="E149" s="45"/>
      <c r="F149" s="45"/>
      <c r="G149" s="45"/>
      <c r="H149" s="46"/>
      <c r="I149" s="89"/>
      <c r="J149" s="26"/>
      <c r="K149" s="45"/>
      <c r="L149" s="45"/>
      <c r="M149" s="45"/>
      <c r="N149" s="58"/>
    </row>
    <row r="150" spans="1:14" ht="18.75" customHeight="1" x14ac:dyDescent="0.25">
      <c r="A150" s="30"/>
      <c r="B150" s="32" t="s">
        <v>52</v>
      </c>
      <c r="C150" s="82" t="s">
        <v>107</v>
      </c>
      <c r="D150" s="26">
        <v>150</v>
      </c>
      <c r="E150" s="45">
        <v>3.25</v>
      </c>
      <c r="F150" s="45">
        <v>6.07</v>
      </c>
      <c r="G150" s="45">
        <v>10.97</v>
      </c>
      <c r="H150" s="46">
        <v>118.49</v>
      </c>
      <c r="I150" s="89"/>
      <c r="J150" s="26"/>
      <c r="K150" s="45"/>
      <c r="L150" s="45"/>
      <c r="M150" s="45"/>
      <c r="N150" s="58"/>
    </row>
    <row r="151" spans="1:14" ht="26.25" x14ac:dyDescent="0.25">
      <c r="A151" s="30"/>
      <c r="B151" s="32" t="s">
        <v>68</v>
      </c>
      <c r="C151" s="82"/>
      <c r="D151" s="26"/>
      <c r="E151" s="45"/>
      <c r="F151" s="45"/>
      <c r="G151" s="45"/>
      <c r="H151" s="46"/>
      <c r="I151" s="74" t="s">
        <v>151</v>
      </c>
      <c r="J151" s="26" t="s">
        <v>66</v>
      </c>
      <c r="K151" s="45">
        <v>15.75</v>
      </c>
      <c r="L151" s="45">
        <v>13.01</v>
      </c>
      <c r="M151" s="45">
        <v>32.71</v>
      </c>
      <c r="N151" s="58">
        <v>313.69</v>
      </c>
    </row>
    <row r="152" spans="1:14" x14ac:dyDescent="0.25">
      <c r="A152" s="30"/>
      <c r="B152" s="32" t="s">
        <v>233</v>
      </c>
      <c r="C152" s="82" t="s">
        <v>108</v>
      </c>
      <c r="D152" s="26">
        <v>150</v>
      </c>
      <c r="E152" s="45">
        <v>2.29</v>
      </c>
      <c r="F152" s="45">
        <v>1.99</v>
      </c>
      <c r="G152" s="45">
        <v>12.66</v>
      </c>
      <c r="H152" s="46">
        <v>75.55</v>
      </c>
      <c r="I152" s="74" t="s">
        <v>140</v>
      </c>
      <c r="J152" s="26">
        <v>200</v>
      </c>
      <c r="K152" s="45">
        <v>3.7</v>
      </c>
      <c r="L152" s="45">
        <v>2.65</v>
      </c>
      <c r="M152" s="45">
        <v>16.829999999999998</v>
      </c>
      <c r="N152" s="58">
        <v>100.5</v>
      </c>
    </row>
    <row r="153" spans="1:14" x14ac:dyDescent="0.25">
      <c r="A153" s="30"/>
      <c r="B153" s="32" t="s">
        <v>55</v>
      </c>
      <c r="C153" s="82"/>
      <c r="D153" s="26">
        <v>20</v>
      </c>
      <c r="E153" s="45">
        <v>1.54</v>
      </c>
      <c r="F153" s="45">
        <v>0.6</v>
      </c>
      <c r="G153" s="45">
        <v>9.9600000000000009</v>
      </c>
      <c r="H153" s="46">
        <v>52.4</v>
      </c>
      <c r="I153" s="74"/>
      <c r="J153" s="26">
        <v>20</v>
      </c>
      <c r="K153" s="45">
        <v>1.54</v>
      </c>
      <c r="L153" s="45">
        <v>0.6</v>
      </c>
      <c r="M153" s="45">
        <v>9.9600000000000009</v>
      </c>
      <c r="N153" s="58">
        <v>52.4</v>
      </c>
    </row>
    <row r="154" spans="1:14" ht="15.75" customHeight="1" x14ac:dyDescent="0.25">
      <c r="A154" s="30"/>
      <c r="B154" s="32" t="s">
        <v>28</v>
      </c>
      <c r="C154" s="82"/>
      <c r="D154" s="26">
        <v>20</v>
      </c>
      <c r="E154" s="45">
        <v>1.4</v>
      </c>
      <c r="F154" s="45">
        <v>0.25</v>
      </c>
      <c r="G154" s="45">
        <v>8.5</v>
      </c>
      <c r="H154" s="46">
        <v>42.8</v>
      </c>
      <c r="I154" s="74"/>
      <c r="J154" s="26">
        <v>20</v>
      </c>
      <c r="K154" s="45">
        <v>1.4</v>
      </c>
      <c r="L154" s="45">
        <v>0.25</v>
      </c>
      <c r="M154" s="45">
        <v>8.5</v>
      </c>
      <c r="N154" s="58">
        <v>42.8</v>
      </c>
    </row>
    <row r="155" spans="1:14" x14ac:dyDescent="0.25">
      <c r="A155" s="30"/>
      <c r="B155" s="32" t="s">
        <v>38</v>
      </c>
      <c r="C155" s="82"/>
      <c r="D155" s="26">
        <v>150</v>
      </c>
      <c r="E155" s="45">
        <v>1.3049999999999999</v>
      </c>
      <c r="F155" s="45">
        <v>0.3</v>
      </c>
      <c r="G155" s="45">
        <v>12.195</v>
      </c>
      <c r="H155" s="46">
        <v>60</v>
      </c>
      <c r="I155" s="74"/>
      <c r="J155" s="26">
        <v>200</v>
      </c>
      <c r="K155" s="45">
        <v>0.8</v>
      </c>
      <c r="L155" s="45">
        <v>0.8</v>
      </c>
      <c r="M155" s="45">
        <v>19.600000000000001</v>
      </c>
      <c r="N155" s="58">
        <v>90</v>
      </c>
    </row>
    <row r="156" spans="1:14" x14ac:dyDescent="0.25">
      <c r="A156" s="33"/>
      <c r="B156" s="34" t="s">
        <v>7</v>
      </c>
      <c r="C156" s="83"/>
      <c r="D156" s="26"/>
      <c r="E156" s="47">
        <f>SUM(E150:E155)</f>
        <v>9.7850000000000001</v>
      </c>
      <c r="F156" s="47">
        <f t="shared" ref="F156:N156" si="22">SUM(F150:F155)</f>
        <v>9.2100000000000009</v>
      </c>
      <c r="G156" s="47">
        <f t="shared" si="22"/>
        <v>54.285000000000004</v>
      </c>
      <c r="H156" s="48">
        <f t="shared" si="22"/>
        <v>349.24</v>
      </c>
      <c r="I156" s="99"/>
      <c r="J156" s="47"/>
      <c r="K156" s="47">
        <f t="shared" si="22"/>
        <v>23.189999999999998</v>
      </c>
      <c r="L156" s="47">
        <f t="shared" si="22"/>
        <v>17.310000000000002</v>
      </c>
      <c r="M156" s="47">
        <f t="shared" si="22"/>
        <v>87.6</v>
      </c>
      <c r="N156" s="59">
        <f t="shared" si="22"/>
        <v>599.39</v>
      </c>
    </row>
    <row r="157" spans="1:14" x14ac:dyDescent="0.25">
      <c r="A157" s="33"/>
      <c r="B157" s="34" t="s">
        <v>10</v>
      </c>
      <c r="C157" s="83"/>
      <c r="D157" s="26"/>
      <c r="E157" s="47">
        <f>E156+E148+E139</f>
        <v>34.094999999999999</v>
      </c>
      <c r="F157" s="47">
        <f t="shared" ref="F157:N157" si="23">F156+F148+F139</f>
        <v>41.995000000000005</v>
      </c>
      <c r="G157" s="47">
        <f t="shared" si="23"/>
        <v>171.11500000000001</v>
      </c>
      <c r="H157" s="48">
        <f t="shared" si="23"/>
        <v>1216.18</v>
      </c>
      <c r="I157" s="99"/>
      <c r="J157" s="47"/>
      <c r="K157" s="47">
        <f t="shared" si="23"/>
        <v>53.879999999999995</v>
      </c>
      <c r="L157" s="47">
        <f t="shared" si="23"/>
        <v>57.214999999999996</v>
      </c>
      <c r="M157" s="47">
        <f t="shared" si="23"/>
        <v>239.82</v>
      </c>
      <c r="N157" s="59">
        <f t="shared" si="23"/>
        <v>1697.6100000000001</v>
      </c>
    </row>
    <row r="158" spans="1:14" ht="18.75" x14ac:dyDescent="0.25">
      <c r="A158" s="115" t="s">
        <v>16</v>
      </c>
      <c r="B158" s="116"/>
      <c r="C158" s="29"/>
      <c r="D158" s="26"/>
      <c r="E158" s="45"/>
      <c r="F158" s="45"/>
      <c r="G158" s="45"/>
      <c r="H158" s="46"/>
      <c r="I158" s="69"/>
      <c r="J158" s="26"/>
      <c r="K158" s="45"/>
      <c r="L158" s="45"/>
      <c r="M158" s="45"/>
      <c r="N158" s="58"/>
    </row>
    <row r="159" spans="1:14" x14ac:dyDescent="0.25">
      <c r="A159" s="35" t="s">
        <v>6</v>
      </c>
      <c r="B159" s="31"/>
      <c r="C159" s="84"/>
      <c r="D159" s="26"/>
      <c r="E159" s="45"/>
      <c r="F159" s="45"/>
      <c r="G159" s="45"/>
      <c r="H159" s="46"/>
      <c r="I159" s="89"/>
      <c r="J159" s="26"/>
      <c r="K159" s="45"/>
      <c r="L159" s="45"/>
      <c r="M159" s="45"/>
      <c r="N159" s="58"/>
    </row>
    <row r="160" spans="1:14" x14ac:dyDescent="0.25">
      <c r="A160" s="30"/>
      <c r="B160" s="32" t="s">
        <v>53</v>
      </c>
      <c r="C160" s="82" t="s">
        <v>109</v>
      </c>
      <c r="D160" s="26">
        <v>150</v>
      </c>
      <c r="E160" s="45">
        <v>3.97</v>
      </c>
      <c r="F160" s="45">
        <v>5.21</v>
      </c>
      <c r="G160" s="45">
        <v>21.95</v>
      </c>
      <c r="H160" s="46">
        <v>151.99</v>
      </c>
      <c r="I160" s="74" t="s">
        <v>152</v>
      </c>
      <c r="J160" s="26">
        <v>180</v>
      </c>
      <c r="K160" s="45">
        <v>4.76</v>
      </c>
      <c r="L160" s="45">
        <v>6.21</v>
      </c>
      <c r="M160" s="45">
        <v>26.27</v>
      </c>
      <c r="N160" s="58">
        <v>181.67</v>
      </c>
    </row>
    <row r="161" spans="1:14" x14ac:dyDescent="0.25">
      <c r="A161" s="30"/>
      <c r="B161" s="32" t="s">
        <v>215</v>
      </c>
      <c r="C161" s="82" t="s">
        <v>110</v>
      </c>
      <c r="D161" s="26">
        <v>150</v>
      </c>
      <c r="E161" s="45">
        <v>0.04</v>
      </c>
      <c r="F161" s="45">
        <v>1.2999999999999999E-2</v>
      </c>
      <c r="G161" s="45">
        <v>9.01</v>
      </c>
      <c r="H161" s="46">
        <v>34.11</v>
      </c>
      <c r="I161" s="74" t="s">
        <v>153</v>
      </c>
      <c r="J161" s="26">
        <v>200</v>
      </c>
      <c r="K161" s="45">
        <v>0.05</v>
      </c>
      <c r="L161" s="45">
        <v>0.01</v>
      </c>
      <c r="M161" s="45">
        <v>11.72</v>
      </c>
      <c r="N161" s="58">
        <v>44.34</v>
      </c>
    </row>
    <row r="162" spans="1:14" x14ac:dyDescent="0.25">
      <c r="A162" s="30"/>
      <c r="B162" s="32" t="s">
        <v>55</v>
      </c>
      <c r="C162" s="82"/>
      <c r="D162" s="26">
        <v>20</v>
      </c>
      <c r="E162" s="45">
        <v>1.54</v>
      </c>
      <c r="F162" s="45">
        <v>0.6</v>
      </c>
      <c r="G162" s="45">
        <v>9.9600000000000009</v>
      </c>
      <c r="H162" s="46">
        <v>52.4</v>
      </c>
      <c r="I162" s="74"/>
      <c r="J162" s="26">
        <v>20</v>
      </c>
      <c r="K162" s="45">
        <v>1.54</v>
      </c>
      <c r="L162" s="45">
        <v>0.6</v>
      </c>
      <c r="M162" s="45">
        <v>9.9600000000000009</v>
      </c>
      <c r="N162" s="58">
        <v>52.4</v>
      </c>
    </row>
    <row r="163" spans="1:14" x14ac:dyDescent="0.25">
      <c r="A163" s="30"/>
      <c r="B163" s="32" t="s">
        <v>36</v>
      </c>
      <c r="C163" s="82"/>
      <c r="D163" s="26">
        <v>5</v>
      </c>
      <c r="E163" s="45">
        <v>0.04</v>
      </c>
      <c r="F163" s="45">
        <v>3.63</v>
      </c>
      <c r="G163" s="45">
        <v>0.06</v>
      </c>
      <c r="H163" s="46">
        <v>33.049999999999997</v>
      </c>
      <c r="I163" s="74"/>
      <c r="J163" s="26">
        <v>5</v>
      </c>
      <c r="K163" s="45">
        <v>0.04</v>
      </c>
      <c r="L163" s="45">
        <v>3.63</v>
      </c>
      <c r="M163" s="45">
        <v>0.06</v>
      </c>
      <c r="N163" s="58">
        <v>33.049999999999997</v>
      </c>
    </row>
    <row r="164" spans="1:14" x14ac:dyDescent="0.25">
      <c r="A164" s="33"/>
      <c r="B164" s="34" t="s">
        <v>7</v>
      </c>
      <c r="C164" s="83"/>
      <c r="D164" s="26"/>
      <c r="E164" s="47">
        <f>SUM(E160:E163)</f>
        <v>5.59</v>
      </c>
      <c r="F164" s="47">
        <f t="shared" ref="F164:N164" si="24">SUM(F160:F163)</f>
        <v>9.4529999999999994</v>
      </c>
      <c r="G164" s="47">
        <f t="shared" si="24"/>
        <v>40.980000000000004</v>
      </c>
      <c r="H164" s="48">
        <f t="shared" si="24"/>
        <v>271.55</v>
      </c>
      <c r="I164" s="99"/>
      <c r="J164" s="47"/>
      <c r="K164" s="47">
        <f t="shared" si="24"/>
        <v>6.39</v>
      </c>
      <c r="L164" s="47">
        <f t="shared" si="24"/>
        <v>10.45</v>
      </c>
      <c r="M164" s="47">
        <f t="shared" si="24"/>
        <v>48.010000000000005</v>
      </c>
      <c r="N164" s="59">
        <f t="shared" si="24"/>
        <v>311.45999999999998</v>
      </c>
    </row>
    <row r="165" spans="1:14" x14ac:dyDescent="0.25">
      <c r="A165" s="35" t="s">
        <v>8</v>
      </c>
      <c r="B165" s="31"/>
      <c r="C165" s="84"/>
      <c r="D165" s="26"/>
      <c r="E165" s="45"/>
      <c r="F165" s="45"/>
      <c r="G165" s="45"/>
      <c r="H165" s="46"/>
      <c r="I165" s="89"/>
      <c r="J165" s="26"/>
      <c r="K165" s="45"/>
      <c r="L165" s="45"/>
      <c r="M165" s="45"/>
      <c r="N165" s="58"/>
    </row>
    <row r="166" spans="1:14" x14ac:dyDescent="0.25">
      <c r="A166" s="30"/>
      <c r="B166" s="32" t="s">
        <v>257</v>
      </c>
      <c r="C166" s="82" t="s">
        <v>259</v>
      </c>
      <c r="D166" s="26">
        <v>40</v>
      </c>
      <c r="E166" s="45">
        <v>1.08</v>
      </c>
      <c r="F166" s="45">
        <v>3.69</v>
      </c>
      <c r="G166" s="45">
        <v>2.92</v>
      </c>
      <c r="H166" s="46">
        <v>49.06</v>
      </c>
      <c r="I166" s="61" t="s">
        <v>258</v>
      </c>
      <c r="J166" s="26">
        <v>50</v>
      </c>
      <c r="K166" s="45">
        <v>0.64</v>
      </c>
      <c r="L166" s="45">
        <v>0.57999999999999996</v>
      </c>
      <c r="M166" s="45">
        <v>3.66</v>
      </c>
      <c r="N166" s="58">
        <v>61.32</v>
      </c>
    </row>
    <row r="167" spans="1:14" x14ac:dyDescent="0.25">
      <c r="A167" s="30"/>
      <c r="B167" s="21" t="s">
        <v>267</v>
      </c>
      <c r="C167" s="90" t="s">
        <v>112</v>
      </c>
      <c r="D167" s="10" t="s">
        <v>39</v>
      </c>
      <c r="E167" s="55">
        <v>1.08</v>
      </c>
      <c r="F167" s="55">
        <v>1.67</v>
      </c>
      <c r="G167" s="55">
        <v>3.52</v>
      </c>
      <c r="H167" s="46">
        <v>36.43</v>
      </c>
      <c r="I167" s="74" t="s">
        <v>155</v>
      </c>
      <c r="J167" s="26" t="s">
        <v>40</v>
      </c>
      <c r="K167" s="45">
        <v>1.44</v>
      </c>
      <c r="L167" s="45">
        <v>2.23</v>
      </c>
      <c r="M167" s="45">
        <v>4.6900000000000004</v>
      </c>
      <c r="N167" s="58">
        <v>48.57</v>
      </c>
    </row>
    <row r="168" spans="1:14" x14ac:dyDescent="0.25">
      <c r="A168" s="30"/>
      <c r="B168" s="32" t="s">
        <v>202</v>
      </c>
      <c r="C168" s="82" t="s">
        <v>114</v>
      </c>
      <c r="D168" s="26">
        <v>60</v>
      </c>
      <c r="E168" s="45">
        <v>8.35</v>
      </c>
      <c r="F168" s="45">
        <v>6.68</v>
      </c>
      <c r="G168" s="45">
        <v>4.5</v>
      </c>
      <c r="H168" s="46">
        <v>130.37</v>
      </c>
      <c r="I168" s="74" t="s">
        <v>159</v>
      </c>
      <c r="J168" s="26">
        <v>70</v>
      </c>
      <c r="K168" s="45">
        <v>9.76</v>
      </c>
      <c r="L168" s="45">
        <v>7.81</v>
      </c>
      <c r="M168" s="45">
        <v>5.24</v>
      </c>
      <c r="N168" s="58">
        <v>114.3</v>
      </c>
    </row>
    <row r="169" spans="1:14" x14ac:dyDescent="0.25">
      <c r="A169" s="30"/>
      <c r="B169" s="32" t="s">
        <v>176</v>
      </c>
      <c r="C169" s="82" t="s">
        <v>84</v>
      </c>
      <c r="D169" s="26">
        <v>100</v>
      </c>
      <c r="E169" s="45">
        <v>1.91</v>
      </c>
      <c r="F169" s="45">
        <v>3.03</v>
      </c>
      <c r="G169" s="45">
        <v>13.18</v>
      </c>
      <c r="H169" s="46">
        <v>85.39</v>
      </c>
      <c r="I169" s="74" t="s">
        <v>135</v>
      </c>
      <c r="J169" s="26">
        <v>130</v>
      </c>
      <c r="K169" s="45">
        <v>2.5</v>
      </c>
      <c r="L169" s="45">
        <v>3.98</v>
      </c>
      <c r="M169" s="45">
        <v>17.149999999999999</v>
      </c>
      <c r="N169" s="58">
        <v>111.52</v>
      </c>
    </row>
    <row r="170" spans="1:14" x14ac:dyDescent="0.25">
      <c r="A170" s="30"/>
      <c r="B170" s="32" t="s">
        <v>186</v>
      </c>
      <c r="C170" s="82" t="s">
        <v>92</v>
      </c>
      <c r="D170" s="26">
        <v>150</v>
      </c>
      <c r="E170" s="45">
        <v>0.11</v>
      </c>
      <c r="F170" s="45">
        <v>0.11</v>
      </c>
      <c r="G170" s="45">
        <v>16.12</v>
      </c>
      <c r="H170" s="46">
        <v>63.32</v>
      </c>
      <c r="I170" s="74" t="s">
        <v>157</v>
      </c>
      <c r="J170" s="26">
        <v>200</v>
      </c>
      <c r="K170" s="45">
        <v>0.14000000000000001</v>
      </c>
      <c r="L170" s="45">
        <v>0.14000000000000001</v>
      </c>
      <c r="M170" s="45">
        <v>21.49</v>
      </c>
      <c r="N170" s="58">
        <v>84.42</v>
      </c>
    </row>
    <row r="171" spans="1:14" x14ac:dyDescent="0.25">
      <c r="A171" s="30"/>
      <c r="B171" s="32" t="s">
        <v>55</v>
      </c>
      <c r="C171" s="82"/>
      <c r="D171" s="26">
        <v>20</v>
      </c>
      <c r="E171" s="45">
        <v>1.54</v>
      </c>
      <c r="F171" s="45">
        <v>0.6</v>
      </c>
      <c r="G171" s="45">
        <v>9.9600000000000009</v>
      </c>
      <c r="H171" s="46">
        <v>52.4</v>
      </c>
      <c r="I171" s="74"/>
      <c r="J171" s="26">
        <v>30</v>
      </c>
      <c r="K171" s="45">
        <v>2.31</v>
      </c>
      <c r="L171" s="45">
        <v>0.9</v>
      </c>
      <c r="M171" s="45">
        <v>14.94</v>
      </c>
      <c r="N171" s="58">
        <v>78.599999999999994</v>
      </c>
    </row>
    <row r="172" spans="1:14" x14ac:dyDescent="0.25">
      <c r="A172" s="33"/>
      <c r="B172" s="32" t="s">
        <v>28</v>
      </c>
      <c r="C172" s="82"/>
      <c r="D172" s="26">
        <v>30</v>
      </c>
      <c r="E172" s="45">
        <v>2.1</v>
      </c>
      <c r="F172" s="45">
        <v>0.375</v>
      </c>
      <c r="G172" s="45">
        <v>12.75</v>
      </c>
      <c r="H172" s="46">
        <v>64.2</v>
      </c>
      <c r="I172" s="74"/>
      <c r="J172" s="26">
        <v>40</v>
      </c>
      <c r="K172" s="45">
        <v>2.8</v>
      </c>
      <c r="L172" s="45">
        <v>0.5</v>
      </c>
      <c r="M172" s="45">
        <v>17</v>
      </c>
      <c r="N172" s="58">
        <v>85.6</v>
      </c>
    </row>
    <row r="173" spans="1:14" x14ac:dyDescent="0.25">
      <c r="A173" s="35" t="s">
        <v>9</v>
      </c>
      <c r="B173" s="34" t="s">
        <v>7</v>
      </c>
      <c r="C173" s="83"/>
      <c r="D173" s="26"/>
      <c r="E173" s="47">
        <f>SUM(E166:E172)</f>
        <v>16.170000000000002</v>
      </c>
      <c r="F173" s="47">
        <f>SUM(F166:F172)</f>
        <v>16.154999999999998</v>
      </c>
      <c r="G173" s="47">
        <f>SUM(G166:G172)</f>
        <v>62.949999999999996</v>
      </c>
      <c r="H173" s="48">
        <f>SUM(H166:H172)</f>
        <v>481.16999999999996</v>
      </c>
      <c r="I173" s="99"/>
      <c r="J173" s="47"/>
      <c r="K173" s="47">
        <f>SUM(K166:K172)</f>
        <v>19.59</v>
      </c>
      <c r="L173" s="47">
        <f>SUM(L166:L172)</f>
        <v>16.14</v>
      </c>
      <c r="M173" s="47">
        <f>SUM(M166:M172)</f>
        <v>84.17</v>
      </c>
      <c r="N173" s="59">
        <f>SUM(N166:N172)</f>
        <v>584.33000000000004</v>
      </c>
    </row>
    <row r="174" spans="1:14" x14ac:dyDescent="0.25">
      <c r="A174" s="30"/>
      <c r="B174" s="31"/>
      <c r="C174" s="84"/>
      <c r="D174" s="26"/>
      <c r="E174" s="45"/>
      <c r="F174" s="45"/>
      <c r="G174" s="45"/>
      <c r="H174" s="46"/>
      <c r="I174" s="89"/>
      <c r="J174" s="26"/>
      <c r="K174" s="45"/>
      <c r="L174" s="45"/>
      <c r="M174" s="45"/>
      <c r="N174" s="58"/>
    </row>
    <row r="175" spans="1:14" x14ac:dyDescent="0.25">
      <c r="A175" s="30"/>
      <c r="B175" s="32" t="s">
        <v>27</v>
      </c>
      <c r="C175" s="82"/>
      <c r="D175" s="26"/>
      <c r="E175" s="45"/>
      <c r="F175" s="45"/>
      <c r="G175" s="45"/>
      <c r="H175" s="46"/>
      <c r="I175" s="74" t="s">
        <v>158</v>
      </c>
      <c r="J175" s="26">
        <v>50</v>
      </c>
      <c r="K175" s="45">
        <v>0.79800000000000004</v>
      </c>
      <c r="L175" s="45">
        <v>2.5419999999999998</v>
      </c>
      <c r="M175" s="45">
        <v>4.3079999999999998</v>
      </c>
      <c r="N175" s="58">
        <v>44.64</v>
      </c>
    </row>
    <row r="176" spans="1:14" x14ac:dyDescent="0.25">
      <c r="A176" s="30"/>
      <c r="B176" s="32" t="s">
        <v>268</v>
      </c>
      <c r="C176" s="82" t="s">
        <v>269</v>
      </c>
      <c r="D176" s="26">
        <v>150</v>
      </c>
      <c r="E176" s="45">
        <v>2.57</v>
      </c>
      <c r="F176" s="45">
        <v>8.0399999999999991</v>
      </c>
      <c r="G176" s="45">
        <v>14.14</v>
      </c>
      <c r="H176" s="46">
        <v>140.84</v>
      </c>
      <c r="I176" s="74" t="s">
        <v>276</v>
      </c>
      <c r="J176" s="26">
        <v>100</v>
      </c>
      <c r="K176" s="45">
        <v>1.71</v>
      </c>
      <c r="L176" s="45">
        <v>5.36</v>
      </c>
      <c r="M176" s="45">
        <v>9.43</v>
      </c>
      <c r="N176" s="58">
        <v>93.89</v>
      </c>
    </row>
    <row r="177" spans="1:14" x14ac:dyDescent="0.25">
      <c r="A177" s="30"/>
      <c r="B177" s="32" t="s">
        <v>270</v>
      </c>
      <c r="C177" s="82"/>
      <c r="D177" s="26"/>
      <c r="E177" s="45"/>
      <c r="F177" s="45"/>
      <c r="G177" s="45"/>
      <c r="H177" s="46"/>
      <c r="I177" s="74" t="s">
        <v>271</v>
      </c>
      <c r="J177" s="26">
        <v>60</v>
      </c>
      <c r="K177" s="45">
        <v>8.64</v>
      </c>
      <c r="L177" s="45">
        <v>4.57</v>
      </c>
      <c r="M177" s="45">
        <v>2.15</v>
      </c>
      <c r="N177" s="58">
        <v>118.66</v>
      </c>
    </row>
    <row r="178" spans="1:14" x14ac:dyDescent="0.25">
      <c r="A178" s="30"/>
      <c r="B178" s="32" t="s">
        <v>32</v>
      </c>
      <c r="C178" s="82" t="s">
        <v>115</v>
      </c>
      <c r="D178" s="26">
        <v>150</v>
      </c>
      <c r="E178" s="45">
        <v>2.5299999999999998</v>
      </c>
      <c r="F178" s="45">
        <v>2.11</v>
      </c>
      <c r="G178" s="45">
        <v>17.420000000000002</v>
      </c>
      <c r="H178" s="46">
        <v>96.53</v>
      </c>
      <c r="I178" s="74" t="s">
        <v>72</v>
      </c>
      <c r="J178" s="26">
        <v>200</v>
      </c>
      <c r="K178" s="45">
        <v>3.37</v>
      </c>
      <c r="L178" s="45">
        <v>2.82</v>
      </c>
      <c r="M178" s="45">
        <v>23.23</v>
      </c>
      <c r="N178" s="58">
        <v>128.69999999999999</v>
      </c>
    </row>
    <row r="179" spans="1:14" x14ac:dyDescent="0.25">
      <c r="A179" s="30"/>
      <c r="B179" s="32" t="s">
        <v>28</v>
      </c>
      <c r="C179" s="82"/>
      <c r="D179" s="26">
        <v>20</v>
      </c>
      <c r="E179" s="45">
        <v>1.4</v>
      </c>
      <c r="F179" s="45">
        <v>0.25</v>
      </c>
      <c r="G179" s="45">
        <v>8.5</v>
      </c>
      <c r="H179" s="46">
        <v>42.8</v>
      </c>
      <c r="I179" s="74"/>
      <c r="J179" s="26">
        <v>20</v>
      </c>
      <c r="K179" s="45">
        <v>1.4</v>
      </c>
      <c r="L179" s="45">
        <v>0.25</v>
      </c>
      <c r="M179" s="45">
        <v>8.5</v>
      </c>
      <c r="N179" s="58">
        <v>42.8</v>
      </c>
    </row>
    <row r="180" spans="1:14" x14ac:dyDescent="0.25">
      <c r="A180" s="30"/>
      <c r="B180" s="32" t="s">
        <v>234</v>
      </c>
      <c r="C180" s="82"/>
      <c r="D180" s="26">
        <v>150</v>
      </c>
      <c r="E180" s="45">
        <v>0.6</v>
      </c>
      <c r="F180" s="45">
        <v>0.6</v>
      </c>
      <c r="G180" s="45">
        <v>14.7</v>
      </c>
      <c r="H180" s="46">
        <v>67.5</v>
      </c>
      <c r="I180" s="74"/>
      <c r="J180" s="26">
        <v>150</v>
      </c>
      <c r="K180" s="45">
        <v>0.6</v>
      </c>
      <c r="L180" s="45">
        <v>0.6</v>
      </c>
      <c r="M180" s="45">
        <v>14.7</v>
      </c>
      <c r="N180" s="58">
        <v>67.5</v>
      </c>
    </row>
    <row r="181" spans="1:14" x14ac:dyDescent="0.25">
      <c r="A181" s="33"/>
      <c r="B181" s="34" t="s">
        <v>7</v>
      </c>
      <c r="C181" s="83"/>
      <c r="D181" s="26"/>
      <c r="E181" s="47">
        <f>SUM(E175:E180)</f>
        <v>7.1</v>
      </c>
      <c r="F181" s="47">
        <f>SUM(F175:F180)</f>
        <v>10.999999999999998</v>
      </c>
      <c r="G181" s="47">
        <f>SUM(G175:G180)</f>
        <v>54.760000000000005</v>
      </c>
      <c r="H181" s="48">
        <f>SUM(H175:H180)</f>
        <v>347.67</v>
      </c>
      <c r="I181" s="99"/>
      <c r="J181" s="47"/>
      <c r="K181" s="47">
        <f>SUM(K175:K180)</f>
        <v>16.518000000000001</v>
      </c>
      <c r="L181" s="47">
        <f>SUM(L175:L180)</f>
        <v>16.142000000000003</v>
      </c>
      <c r="M181" s="47">
        <f>SUM(M175:M180)</f>
        <v>62.317999999999998</v>
      </c>
      <c r="N181" s="59">
        <f>SUM(N175:N180)</f>
        <v>496.19</v>
      </c>
    </row>
    <row r="182" spans="1:14" x14ac:dyDescent="0.25">
      <c r="A182" s="33"/>
      <c r="B182" s="34" t="s">
        <v>10</v>
      </c>
      <c r="C182" s="83"/>
      <c r="D182" s="26"/>
      <c r="E182" s="47">
        <f>E181+E173+E164</f>
        <v>28.860000000000003</v>
      </c>
      <c r="F182" s="47">
        <f>F181+F173+F164</f>
        <v>36.60799999999999</v>
      </c>
      <c r="G182" s="47">
        <f>G181+G173+G164</f>
        <v>158.69</v>
      </c>
      <c r="H182" s="48">
        <f>H181+H173+H164</f>
        <v>1100.3899999999999</v>
      </c>
      <c r="I182" s="99"/>
      <c r="J182" s="47"/>
      <c r="K182" s="47">
        <f>K181+K173+K164</f>
        <v>42.498000000000005</v>
      </c>
      <c r="L182" s="47">
        <f>L181+L173+L164</f>
        <v>42.731999999999999</v>
      </c>
      <c r="M182" s="47">
        <f>M181+M173+M164</f>
        <v>194.49799999999999</v>
      </c>
      <c r="N182" s="59">
        <f>N181+N173+N164</f>
        <v>1391.98</v>
      </c>
    </row>
    <row r="183" spans="1:14" ht="18.75" x14ac:dyDescent="0.25">
      <c r="A183" s="115" t="s">
        <v>17</v>
      </c>
      <c r="B183" s="117"/>
      <c r="C183" s="29"/>
      <c r="D183" s="26"/>
      <c r="E183" s="45"/>
      <c r="F183" s="45"/>
      <c r="G183" s="45"/>
      <c r="H183" s="46"/>
      <c r="I183" s="69"/>
      <c r="J183" s="26"/>
      <c r="K183" s="45"/>
      <c r="L183" s="45"/>
      <c r="M183" s="45"/>
      <c r="N183" s="58"/>
    </row>
    <row r="184" spans="1:14" ht="18" customHeight="1" x14ac:dyDescent="0.25">
      <c r="A184" s="35" t="s">
        <v>6</v>
      </c>
      <c r="B184" s="31"/>
      <c r="C184" s="84"/>
      <c r="D184" s="26"/>
      <c r="E184" s="45"/>
      <c r="F184" s="45"/>
      <c r="G184" s="45"/>
      <c r="H184" s="46"/>
      <c r="I184" s="89"/>
      <c r="J184" s="26"/>
      <c r="K184" s="45"/>
      <c r="L184" s="45"/>
      <c r="M184" s="45"/>
      <c r="N184" s="58"/>
    </row>
    <row r="185" spans="1:14" ht="26.25" x14ac:dyDescent="0.25">
      <c r="A185" s="30"/>
      <c r="B185" s="32" t="s">
        <v>41</v>
      </c>
      <c r="C185" s="85" t="s">
        <v>235</v>
      </c>
      <c r="D185" s="26" t="s">
        <v>43</v>
      </c>
      <c r="E185" s="45">
        <v>14.364000000000001</v>
      </c>
      <c r="F185" s="45">
        <v>9.9390000000000001</v>
      </c>
      <c r="G185" s="45">
        <v>17.048999999999999</v>
      </c>
      <c r="H185" s="46">
        <v>214.52699999999999</v>
      </c>
      <c r="I185" s="101" t="s">
        <v>236</v>
      </c>
      <c r="J185" s="26" t="s">
        <v>277</v>
      </c>
      <c r="K185" s="45">
        <v>21.542000000000002</v>
      </c>
      <c r="L185" s="45">
        <v>14.862</v>
      </c>
      <c r="M185" s="45">
        <v>25.613</v>
      </c>
      <c r="N185" s="58">
        <v>321.54000000000002</v>
      </c>
    </row>
    <row r="186" spans="1:14" x14ac:dyDescent="0.25">
      <c r="A186" s="30"/>
      <c r="B186" s="32" t="s">
        <v>29</v>
      </c>
      <c r="C186" s="82" t="s">
        <v>99</v>
      </c>
      <c r="D186" s="26">
        <v>150</v>
      </c>
      <c r="E186" s="45">
        <v>3.97</v>
      </c>
      <c r="F186" s="45">
        <v>3.48</v>
      </c>
      <c r="G186" s="45">
        <v>6.74</v>
      </c>
      <c r="H186" s="46">
        <v>74.08</v>
      </c>
      <c r="I186" s="74" t="s">
        <v>160</v>
      </c>
      <c r="J186" s="26">
        <v>200</v>
      </c>
      <c r="K186" s="45">
        <v>5.3</v>
      </c>
      <c r="L186" s="45">
        <v>4.6399999999999997</v>
      </c>
      <c r="M186" s="45">
        <v>8.98</v>
      </c>
      <c r="N186" s="58">
        <v>98.75</v>
      </c>
    </row>
    <row r="187" spans="1:14" x14ac:dyDescent="0.25">
      <c r="A187" s="33"/>
      <c r="B187" s="34" t="s">
        <v>7</v>
      </c>
      <c r="C187" s="83"/>
      <c r="D187" s="26"/>
      <c r="E187" s="47">
        <f>SUM(E185:E186)</f>
        <v>18.334</v>
      </c>
      <c r="F187" s="47">
        <f t="shared" ref="F187:N187" si="25">SUM(F185:F186)</f>
        <v>13.419</v>
      </c>
      <c r="G187" s="47">
        <f t="shared" si="25"/>
        <v>23.789000000000001</v>
      </c>
      <c r="H187" s="48">
        <f t="shared" si="25"/>
        <v>288.60699999999997</v>
      </c>
      <c r="I187" s="99"/>
      <c r="J187" s="47"/>
      <c r="K187" s="47">
        <f t="shared" si="25"/>
        <v>26.842000000000002</v>
      </c>
      <c r="L187" s="47">
        <f t="shared" si="25"/>
        <v>19.501999999999999</v>
      </c>
      <c r="M187" s="47">
        <f t="shared" si="25"/>
        <v>34.593000000000004</v>
      </c>
      <c r="N187" s="59">
        <f t="shared" si="25"/>
        <v>420.29</v>
      </c>
    </row>
    <row r="188" spans="1:14" x14ac:dyDescent="0.25">
      <c r="A188" s="35" t="s">
        <v>8</v>
      </c>
      <c r="B188" s="31"/>
      <c r="C188" s="84"/>
      <c r="D188" s="26"/>
      <c r="E188" s="45"/>
      <c r="F188" s="45"/>
      <c r="G188" s="45"/>
      <c r="H188" s="46"/>
      <c r="I188" s="89"/>
      <c r="J188" s="26"/>
      <c r="K188" s="45"/>
      <c r="L188" s="45"/>
      <c r="M188" s="45"/>
      <c r="N188" s="58"/>
    </row>
    <row r="189" spans="1:14" x14ac:dyDescent="0.25">
      <c r="A189" s="30"/>
      <c r="B189" s="32" t="s">
        <v>238</v>
      </c>
      <c r="C189" s="82" t="s">
        <v>203</v>
      </c>
      <c r="D189" s="26">
        <v>40</v>
      </c>
      <c r="E189" s="45">
        <v>0.63</v>
      </c>
      <c r="F189" s="45">
        <v>4.07</v>
      </c>
      <c r="G189" s="45">
        <v>2.8580000000000001</v>
      </c>
      <c r="H189" s="46">
        <v>50.73</v>
      </c>
      <c r="I189" s="74" t="s">
        <v>209</v>
      </c>
      <c r="J189" s="26">
        <v>50</v>
      </c>
      <c r="K189" s="45">
        <v>0.79400000000000004</v>
      </c>
      <c r="L189" s="45">
        <v>3.08</v>
      </c>
      <c r="M189" s="45">
        <v>3.573</v>
      </c>
      <c r="N189" s="58">
        <v>45.44</v>
      </c>
    </row>
    <row r="190" spans="1:14" x14ac:dyDescent="0.25">
      <c r="A190" s="30"/>
      <c r="B190" s="32" t="s">
        <v>237</v>
      </c>
      <c r="C190" s="82" t="s">
        <v>279</v>
      </c>
      <c r="D190" s="26">
        <v>150</v>
      </c>
      <c r="E190" s="45">
        <v>1.37</v>
      </c>
      <c r="F190" s="45">
        <v>2.57</v>
      </c>
      <c r="G190" s="45">
        <v>7.87</v>
      </c>
      <c r="H190" s="46">
        <v>60.29</v>
      </c>
      <c r="I190" s="74" t="s">
        <v>278</v>
      </c>
      <c r="J190" s="26">
        <v>200</v>
      </c>
      <c r="K190" s="45">
        <v>4.3899999999999997</v>
      </c>
      <c r="L190" s="45">
        <v>3.62</v>
      </c>
      <c r="M190" s="45">
        <v>15.97</v>
      </c>
      <c r="N190" s="58">
        <v>115.09</v>
      </c>
    </row>
    <row r="191" spans="1:14" x14ac:dyDescent="0.25">
      <c r="A191" s="30"/>
      <c r="B191" s="32" t="s">
        <v>177</v>
      </c>
      <c r="C191" s="82" t="s">
        <v>117</v>
      </c>
      <c r="D191" s="26">
        <v>50</v>
      </c>
      <c r="E191" s="45">
        <v>7.51</v>
      </c>
      <c r="F191" s="45">
        <v>4.41</v>
      </c>
      <c r="G191" s="45">
        <v>3.65</v>
      </c>
      <c r="H191" s="46">
        <v>85.94</v>
      </c>
      <c r="I191" s="74" t="s">
        <v>162</v>
      </c>
      <c r="J191" s="26">
        <v>70</v>
      </c>
      <c r="K191" s="45">
        <v>10.55</v>
      </c>
      <c r="L191" s="45">
        <v>6.03</v>
      </c>
      <c r="M191" s="45">
        <v>5.17</v>
      </c>
      <c r="N191" s="58">
        <v>119.36</v>
      </c>
    </row>
    <row r="192" spans="1:14" x14ac:dyDescent="0.25">
      <c r="A192" s="30"/>
      <c r="B192" s="32" t="s">
        <v>174</v>
      </c>
      <c r="C192" s="82" t="s">
        <v>118</v>
      </c>
      <c r="D192" s="26">
        <v>100</v>
      </c>
      <c r="E192" s="45">
        <v>2.31</v>
      </c>
      <c r="F192" s="45">
        <v>2.87</v>
      </c>
      <c r="G192" s="45">
        <v>9.4700000000000006</v>
      </c>
      <c r="H192" s="46">
        <v>72.13</v>
      </c>
      <c r="I192" s="74"/>
      <c r="J192" s="26"/>
      <c r="K192" s="45"/>
      <c r="L192" s="45"/>
      <c r="M192" s="45"/>
      <c r="N192" s="58"/>
    </row>
    <row r="193" spans="1:14" x14ac:dyDescent="0.25">
      <c r="A193" s="30"/>
      <c r="B193" s="36" t="s">
        <v>241</v>
      </c>
      <c r="C193" s="75"/>
      <c r="D193" s="26"/>
      <c r="E193" s="45"/>
      <c r="F193" s="45"/>
      <c r="G193" s="45"/>
      <c r="H193" s="46"/>
      <c r="I193" s="74" t="s">
        <v>173</v>
      </c>
      <c r="J193" s="44">
        <v>100</v>
      </c>
      <c r="K193" s="45">
        <v>3.16</v>
      </c>
      <c r="L193" s="45">
        <v>2.74</v>
      </c>
      <c r="M193" s="45">
        <v>21.35</v>
      </c>
      <c r="N193" s="58">
        <v>125.56</v>
      </c>
    </row>
    <row r="194" spans="1:14" x14ac:dyDescent="0.25">
      <c r="A194" s="30"/>
      <c r="B194" s="32" t="s">
        <v>178</v>
      </c>
      <c r="C194" s="75"/>
      <c r="D194" s="26">
        <v>150</v>
      </c>
      <c r="E194" s="25">
        <v>0.75</v>
      </c>
      <c r="F194" s="25">
        <v>0</v>
      </c>
      <c r="G194" s="25">
        <v>17.55</v>
      </c>
      <c r="H194" s="40">
        <v>72.75</v>
      </c>
      <c r="I194" s="74"/>
      <c r="J194" s="26">
        <v>200</v>
      </c>
      <c r="K194" s="25">
        <v>1</v>
      </c>
      <c r="L194" s="25">
        <v>0</v>
      </c>
      <c r="M194" s="25">
        <v>23.4</v>
      </c>
      <c r="N194" s="40">
        <v>97</v>
      </c>
    </row>
    <row r="195" spans="1:14" x14ac:dyDescent="0.25">
      <c r="A195" s="30"/>
      <c r="B195" s="32" t="s">
        <v>55</v>
      </c>
      <c r="C195" s="82"/>
      <c r="D195" s="26">
        <v>20</v>
      </c>
      <c r="E195" s="45">
        <v>1.54</v>
      </c>
      <c r="F195" s="45">
        <v>0.6</v>
      </c>
      <c r="G195" s="45">
        <v>9.9600000000000009</v>
      </c>
      <c r="H195" s="46">
        <v>52.4</v>
      </c>
      <c r="I195" s="74"/>
      <c r="J195" s="26">
        <v>30</v>
      </c>
      <c r="K195" s="45">
        <v>2.31</v>
      </c>
      <c r="L195" s="45">
        <v>0.9</v>
      </c>
      <c r="M195" s="45">
        <v>14.94</v>
      </c>
      <c r="N195" s="58">
        <v>78.599999999999994</v>
      </c>
    </row>
    <row r="196" spans="1:14" x14ac:dyDescent="0.25">
      <c r="A196" s="30"/>
      <c r="B196" s="32" t="s">
        <v>28</v>
      </c>
      <c r="C196" s="82"/>
      <c r="D196" s="26">
        <v>30</v>
      </c>
      <c r="E196" s="45">
        <v>2.1</v>
      </c>
      <c r="F196" s="45">
        <v>0.375</v>
      </c>
      <c r="G196" s="45">
        <v>12.75</v>
      </c>
      <c r="H196" s="46">
        <v>64.2</v>
      </c>
      <c r="I196" s="74"/>
      <c r="J196" s="26">
        <v>40</v>
      </c>
      <c r="K196" s="45">
        <v>2.8</v>
      </c>
      <c r="L196" s="45">
        <v>0.5</v>
      </c>
      <c r="M196" s="45">
        <v>17</v>
      </c>
      <c r="N196" s="58">
        <v>85.6</v>
      </c>
    </row>
    <row r="197" spans="1:14" x14ac:dyDescent="0.25">
      <c r="A197" s="33"/>
      <c r="B197" s="34" t="s">
        <v>7</v>
      </c>
      <c r="C197" s="83"/>
      <c r="D197" s="26"/>
      <c r="E197" s="47">
        <f>SUM(E189:E196)</f>
        <v>16.21</v>
      </c>
      <c r="F197" s="47">
        <f t="shared" ref="F197:N197" si="26">SUM(F189:F196)</f>
        <v>14.895000000000001</v>
      </c>
      <c r="G197" s="47">
        <f t="shared" si="26"/>
        <v>64.108000000000004</v>
      </c>
      <c r="H197" s="48">
        <f t="shared" si="26"/>
        <v>458.43999999999994</v>
      </c>
      <c r="I197" s="99"/>
      <c r="J197" s="47"/>
      <c r="K197" s="47">
        <f t="shared" si="26"/>
        <v>25.003999999999998</v>
      </c>
      <c r="L197" s="47">
        <f t="shared" si="26"/>
        <v>16.87</v>
      </c>
      <c r="M197" s="47">
        <f t="shared" si="26"/>
        <v>101.40299999999999</v>
      </c>
      <c r="N197" s="59">
        <f t="shared" si="26"/>
        <v>666.65</v>
      </c>
    </row>
    <row r="198" spans="1:14" x14ac:dyDescent="0.25">
      <c r="A198" s="35" t="s">
        <v>9</v>
      </c>
      <c r="B198" s="31"/>
      <c r="C198" s="84"/>
      <c r="D198" s="26"/>
      <c r="E198" s="45"/>
      <c r="F198" s="45"/>
      <c r="G198" s="45"/>
      <c r="H198" s="46"/>
      <c r="I198" s="89"/>
      <c r="J198" s="26"/>
      <c r="K198" s="45"/>
      <c r="L198" s="45"/>
      <c r="M198" s="45"/>
      <c r="N198" s="58"/>
    </row>
    <row r="199" spans="1:14" x14ac:dyDescent="0.25">
      <c r="A199" s="30"/>
      <c r="B199" s="32" t="s">
        <v>94</v>
      </c>
      <c r="C199" s="82" t="s">
        <v>93</v>
      </c>
      <c r="D199" s="26">
        <v>150</v>
      </c>
      <c r="E199" s="45">
        <v>4.6100000000000003</v>
      </c>
      <c r="F199" s="45">
        <v>5.21</v>
      </c>
      <c r="G199" s="45">
        <v>21.22</v>
      </c>
      <c r="H199" s="46">
        <v>151.6</v>
      </c>
      <c r="I199" s="74" t="s">
        <v>141</v>
      </c>
      <c r="J199" s="26">
        <v>180</v>
      </c>
      <c r="K199" s="45">
        <v>5.54</v>
      </c>
      <c r="L199" s="45">
        <v>6.21</v>
      </c>
      <c r="M199" s="45">
        <v>25.39</v>
      </c>
      <c r="N199" s="58">
        <v>181.19</v>
      </c>
    </row>
    <row r="200" spans="1:14" x14ac:dyDescent="0.25">
      <c r="A200" s="30"/>
      <c r="B200" s="32" t="s">
        <v>88</v>
      </c>
      <c r="C200" s="82"/>
      <c r="D200" s="26">
        <v>150</v>
      </c>
      <c r="E200" s="45">
        <v>4.2</v>
      </c>
      <c r="F200" s="45">
        <v>4.8</v>
      </c>
      <c r="G200" s="45">
        <v>6.15</v>
      </c>
      <c r="H200" s="46">
        <v>84</v>
      </c>
      <c r="I200" s="74"/>
      <c r="J200" s="26">
        <v>200</v>
      </c>
      <c r="K200" s="45">
        <v>5.6</v>
      </c>
      <c r="L200" s="45">
        <v>6.4</v>
      </c>
      <c r="M200" s="45">
        <v>8.1999999999999993</v>
      </c>
      <c r="N200" s="58">
        <v>112</v>
      </c>
    </row>
    <row r="201" spans="1:14" x14ac:dyDescent="0.25">
      <c r="A201" s="30"/>
      <c r="B201" s="32" t="s">
        <v>239</v>
      </c>
      <c r="C201" s="82" t="s">
        <v>119</v>
      </c>
      <c r="D201" s="26">
        <v>50</v>
      </c>
      <c r="E201" s="45">
        <v>3.63</v>
      </c>
      <c r="F201" s="45">
        <v>4.8</v>
      </c>
      <c r="G201" s="45">
        <v>26.2</v>
      </c>
      <c r="H201" s="46">
        <v>163.43</v>
      </c>
      <c r="I201" s="74" t="s">
        <v>163</v>
      </c>
      <c r="J201" s="26">
        <v>50</v>
      </c>
      <c r="K201" s="45">
        <v>3.63</v>
      </c>
      <c r="L201" s="45">
        <v>4.8</v>
      </c>
      <c r="M201" s="45">
        <v>26.2</v>
      </c>
      <c r="N201" s="58">
        <v>163.43</v>
      </c>
    </row>
    <row r="202" spans="1:14" x14ac:dyDescent="0.25">
      <c r="A202" s="30"/>
      <c r="B202" s="36" t="s">
        <v>38</v>
      </c>
      <c r="C202" s="82"/>
      <c r="D202" s="26"/>
      <c r="E202" s="45"/>
      <c r="F202" s="45"/>
      <c r="G202" s="45"/>
      <c r="H202" s="46"/>
      <c r="I202" s="74"/>
      <c r="J202" s="26">
        <v>150</v>
      </c>
      <c r="K202" s="45">
        <v>0.6</v>
      </c>
      <c r="L202" s="45">
        <v>0.6</v>
      </c>
      <c r="M202" s="45">
        <v>14.7</v>
      </c>
      <c r="N202" s="58">
        <v>67.5</v>
      </c>
    </row>
    <row r="203" spans="1:14" x14ac:dyDescent="0.25">
      <c r="A203" s="33"/>
      <c r="B203" s="34" t="s">
        <v>7</v>
      </c>
      <c r="C203" s="83"/>
      <c r="D203" s="26"/>
      <c r="E203" s="47">
        <f>SUM(E199:E202)</f>
        <v>12.440000000000001</v>
      </c>
      <c r="F203" s="47">
        <f t="shared" ref="F203:N203" si="27">SUM(F199:F202)</f>
        <v>14.809999999999999</v>
      </c>
      <c r="G203" s="47">
        <f t="shared" si="27"/>
        <v>53.569999999999993</v>
      </c>
      <c r="H203" s="48">
        <f t="shared" si="27"/>
        <v>399.03</v>
      </c>
      <c r="I203" s="99"/>
      <c r="J203" s="47"/>
      <c r="K203" s="47">
        <f t="shared" si="27"/>
        <v>15.37</v>
      </c>
      <c r="L203" s="47">
        <f t="shared" si="27"/>
        <v>18.010000000000002</v>
      </c>
      <c r="M203" s="47">
        <f t="shared" si="27"/>
        <v>74.490000000000009</v>
      </c>
      <c r="N203" s="59">
        <f t="shared" si="27"/>
        <v>524.12</v>
      </c>
    </row>
    <row r="204" spans="1:14" x14ac:dyDescent="0.25">
      <c r="A204" s="33"/>
      <c r="B204" s="34" t="s">
        <v>10</v>
      </c>
      <c r="C204" s="83"/>
      <c r="D204" s="26"/>
      <c r="E204" s="47">
        <f>E203+E197+E187</f>
        <v>46.984000000000002</v>
      </c>
      <c r="F204" s="47">
        <f t="shared" ref="F204:N204" si="28">F203+F197+F187</f>
        <v>43.123999999999995</v>
      </c>
      <c r="G204" s="47">
        <f t="shared" si="28"/>
        <v>141.46699999999998</v>
      </c>
      <c r="H204" s="48">
        <f t="shared" si="28"/>
        <v>1146.0769999999998</v>
      </c>
      <c r="I204" s="99"/>
      <c r="J204" s="47"/>
      <c r="K204" s="47">
        <f t="shared" si="28"/>
        <v>67.215999999999994</v>
      </c>
      <c r="L204" s="47">
        <f t="shared" si="28"/>
        <v>54.382000000000005</v>
      </c>
      <c r="M204" s="47">
        <f t="shared" si="28"/>
        <v>210.48599999999999</v>
      </c>
      <c r="N204" s="59">
        <f t="shared" si="28"/>
        <v>1611.06</v>
      </c>
    </row>
    <row r="205" spans="1:14" ht="18.75" x14ac:dyDescent="0.25">
      <c r="A205" s="115" t="s">
        <v>18</v>
      </c>
      <c r="B205" s="117"/>
      <c r="C205" s="29"/>
      <c r="D205" s="26"/>
      <c r="E205" s="45"/>
      <c r="F205" s="45"/>
      <c r="G205" s="45"/>
      <c r="H205" s="46"/>
      <c r="I205" s="69"/>
      <c r="J205" s="26"/>
      <c r="K205" s="25"/>
      <c r="L205" s="25"/>
      <c r="M205" s="25"/>
      <c r="N205" s="40"/>
    </row>
    <row r="206" spans="1:14" x14ac:dyDescent="0.25">
      <c r="A206" s="35" t="s">
        <v>6</v>
      </c>
      <c r="B206" s="31"/>
      <c r="C206" s="84"/>
      <c r="D206" s="26"/>
      <c r="E206" s="45"/>
      <c r="F206" s="45"/>
      <c r="G206" s="45"/>
      <c r="H206" s="46"/>
      <c r="I206" s="89"/>
      <c r="J206" s="26"/>
      <c r="K206" s="25"/>
      <c r="L206" s="25"/>
      <c r="M206" s="25"/>
      <c r="N206" s="40"/>
    </row>
    <row r="207" spans="1:14" ht="14.25" customHeight="1" x14ac:dyDescent="0.25">
      <c r="A207" s="30"/>
      <c r="B207" s="21" t="s">
        <v>179</v>
      </c>
      <c r="C207" s="82" t="s">
        <v>120</v>
      </c>
      <c r="D207" s="26" t="s">
        <v>240</v>
      </c>
      <c r="E207" s="45">
        <v>4.66</v>
      </c>
      <c r="F207" s="45">
        <v>8.9</v>
      </c>
      <c r="G207" s="45">
        <v>0.88</v>
      </c>
      <c r="H207" s="46">
        <v>104.16</v>
      </c>
      <c r="I207" s="74" t="s">
        <v>210</v>
      </c>
      <c r="J207" s="26" t="s">
        <v>180</v>
      </c>
      <c r="K207" s="25">
        <v>6.51</v>
      </c>
      <c r="L207" s="25">
        <v>12.07</v>
      </c>
      <c r="M207" s="25">
        <v>1.22</v>
      </c>
      <c r="N207" s="40">
        <v>142.18</v>
      </c>
    </row>
    <row r="208" spans="1:14" x14ac:dyDescent="0.25">
      <c r="A208" s="30"/>
      <c r="B208" s="32" t="s">
        <v>46</v>
      </c>
      <c r="C208" s="82" t="s">
        <v>77</v>
      </c>
      <c r="D208" s="26">
        <v>150</v>
      </c>
      <c r="E208" s="45">
        <v>1.88</v>
      </c>
      <c r="F208" s="45">
        <v>1.65</v>
      </c>
      <c r="G208" s="45">
        <v>13.3</v>
      </c>
      <c r="H208" s="46">
        <v>73.47</v>
      </c>
      <c r="I208" s="74" t="s">
        <v>128</v>
      </c>
      <c r="J208" s="26">
        <v>200</v>
      </c>
      <c r="K208" s="25">
        <v>2.5099999999999998</v>
      </c>
      <c r="L208" s="25">
        <v>2.2000000000000002</v>
      </c>
      <c r="M208" s="25">
        <v>17.73</v>
      </c>
      <c r="N208" s="40">
        <v>97.97</v>
      </c>
    </row>
    <row r="209" spans="1:14" ht="15.75" customHeight="1" x14ac:dyDescent="0.25">
      <c r="A209" s="30"/>
      <c r="B209" s="32" t="s">
        <v>55</v>
      </c>
      <c r="C209" s="82"/>
      <c r="D209" s="26">
        <v>20</v>
      </c>
      <c r="E209" s="45">
        <v>1.54</v>
      </c>
      <c r="F209" s="45">
        <v>0.6</v>
      </c>
      <c r="G209" s="45">
        <v>9.9600000000000009</v>
      </c>
      <c r="H209" s="46">
        <v>52.4</v>
      </c>
      <c r="I209" s="74"/>
      <c r="J209" s="26">
        <v>20</v>
      </c>
      <c r="K209" s="25">
        <v>1.54</v>
      </c>
      <c r="L209" s="25">
        <v>0.6</v>
      </c>
      <c r="M209" s="25">
        <v>9.9600000000000009</v>
      </c>
      <c r="N209" s="40">
        <v>52.4</v>
      </c>
    </row>
    <row r="210" spans="1:14" x14ac:dyDescent="0.25">
      <c r="A210" s="30"/>
      <c r="B210" s="36" t="s">
        <v>30</v>
      </c>
      <c r="C210" s="82"/>
      <c r="D210" s="26"/>
      <c r="E210" s="45"/>
      <c r="F210" s="45"/>
      <c r="G210" s="45"/>
      <c r="H210" s="46"/>
      <c r="I210" s="74" t="s">
        <v>131</v>
      </c>
      <c r="J210" s="26">
        <v>15</v>
      </c>
      <c r="K210" s="25">
        <v>3.9</v>
      </c>
      <c r="L210" s="25">
        <v>3.9750000000000001</v>
      </c>
      <c r="M210" s="25">
        <v>0</v>
      </c>
      <c r="N210" s="40">
        <v>52.5</v>
      </c>
    </row>
    <row r="211" spans="1:14" x14ac:dyDescent="0.25">
      <c r="A211" s="33"/>
      <c r="B211" s="34" t="s">
        <v>7</v>
      </c>
      <c r="C211" s="83"/>
      <c r="D211" s="26"/>
      <c r="E211" s="47">
        <f>SUM(E207:E210)</f>
        <v>8.08</v>
      </c>
      <c r="F211" s="47">
        <f t="shared" ref="F211:N211" si="29">SUM(F207:F210)</f>
        <v>11.15</v>
      </c>
      <c r="G211" s="47">
        <f t="shared" si="29"/>
        <v>24.14</v>
      </c>
      <c r="H211" s="48">
        <f t="shared" si="29"/>
        <v>230.03</v>
      </c>
      <c r="I211" s="99"/>
      <c r="J211" s="47"/>
      <c r="K211" s="47">
        <f t="shared" si="29"/>
        <v>14.459999999999999</v>
      </c>
      <c r="L211" s="47">
        <f t="shared" si="29"/>
        <v>18.844999999999999</v>
      </c>
      <c r="M211" s="47">
        <f t="shared" si="29"/>
        <v>28.91</v>
      </c>
      <c r="N211" s="59">
        <f t="shared" si="29"/>
        <v>345.05</v>
      </c>
    </row>
    <row r="212" spans="1:14" ht="17.25" customHeight="1" x14ac:dyDescent="0.25">
      <c r="A212" s="35" t="s">
        <v>8</v>
      </c>
      <c r="B212" s="31"/>
      <c r="C212" s="84"/>
      <c r="D212" s="26"/>
      <c r="E212" s="45"/>
      <c r="F212" s="45"/>
      <c r="G212" s="45"/>
      <c r="H212" s="46"/>
      <c r="I212" s="89"/>
      <c r="J212" s="26"/>
      <c r="K212" s="25"/>
      <c r="L212" s="25"/>
      <c r="M212" s="25"/>
      <c r="N212" s="40"/>
    </row>
    <row r="213" spans="1:14" x14ac:dyDescent="0.25">
      <c r="A213" s="30"/>
      <c r="B213" s="32" t="s">
        <v>242</v>
      </c>
      <c r="C213" s="82" t="s">
        <v>204</v>
      </c>
      <c r="D213" s="26">
        <v>40</v>
      </c>
      <c r="E213" s="45">
        <v>0.59</v>
      </c>
      <c r="F213" s="45">
        <v>2.0579999999999998</v>
      </c>
      <c r="G213" s="45">
        <v>3.33</v>
      </c>
      <c r="H213" s="46">
        <v>34.96</v>
      </c>
      <c r="I213" s="74" t="s">
        <v>211</v>
      </c>
      <c r="J213" s="26">
        <v>50</v>
      </c>
      <c r="K213" s="25">
        <v>0.74</v>
      </c>
      <c r="L213" s="25">
        <v>2.57</v>
      </c>
      <c r="M213" s="25">
        <v>4.17</v>
      </c>
      <c r="N213" s="40">
        <v>43.7</v>
      </c>
    </row>
    <row r="214" spans="1:14" x14ac:dyDescent="0.25">
      <c r="A214" s="30"/>
      <c r="B214" s="32" t="s">
        <v>243</v>
      </c>
      <c r="C214" s="82" t="s">
        <v>116</v>
      </c>
      <c r="D214" s="26" t="s">
        <v>39</v>
      </c>
      <c r="E214" s="45">
        <v>1.28</v>
      </c>
      <c r="F214" s="45">
        <v>3.07</v>
      </c>
      <c r="G214" s="45">
        <v>7.53</v>
      </c>
      <c r="H214" s="46">
        <v>64.66</v>
      </c>
      <c r="I214" s="74" t="s">
        <v>161</v>
      </c>
      <c r="J214" s="26" t="s">
        <v>40</v>
      </c>
      <c r="K214" s="25">
        <v>1.7</v>
      </c>
      <c r="L214" s="25">
        <v>4.09</v>
      </c>
      <c r="M214" s="25">
        <v>10.039999999999999</v>
      </c>
      <c r="N214" s="40">
        <v>86.21</v>
      </c>
    </row>
    <row r="215" spans="1:14" x14ac:dyDescent="0.25">
      <c r="A215" s="30"/>
      <c r="B215" s="32" t="s">
        <v>272</v>
      </c>
      <c r="C215" s="74" t="s">
        <v>113</v>
      </c>
      <c r="D215" s="44">
        <v>60</v>
      </c>
      <c r="E215" s="25">
        <v>7.76</v>
      </c>
      <c r="F215" s="25">
        <v>3.56</v>
      </c>
      <c r="G215" s="25">
        <v>4.49</v>
      </c>
      <c r="H215" s="40">
        <v>82.78</v>
      </c>
      <c r="I215" s="74" t="s">
        <v>156</v>
      </c>
      <c r="J215" s="26">
        <v>70</v>
      </c>
      <c r="K215" s="25">
        <v>9.06</v>
      </c>
      <c r="L215" s="25">
        <v>4.13</v>
      </c>
      <c r="M215" s="25">
        <v>5.25</v>
      </c>
      <c r="N215" s="40">
        <v>96.37</v>
      </c>
    </row>
    <row r="216" spans="1:14" x14ac:dyDescent="0.25">
      <c r="A216" s="30"/>
      <c r="B216" s="32" t="s">
        <v>273</v>
      </c>
      <c r="C216" s="74" t="s">
        <v>274</v>
      </c>
      <c r="D216" s="44">
        <v>100</v>
      </c>
      <c r="E216" s="25">
        <v>1.37</v>
      </c>
      <c r="F216" s="25">
        <v>2.15</v>
      </c>
      <c r="G216" s="25">
        <v>14.03</v>
      </c>
      <c r="H216" s="24">
        <v>82.92</v>
      </c>
      <c r="I216" s="74" t="s">
        <v>275</v>
      </c>
      <c r="J216" s="26">
        <v>130</v>
      </c>
      <c r="K216" s="25">
        <v>1.79</v>
      </c>
      <c r="L216" s="25">
        <v>2.77</v>
      </c>
      <c r="M216" s="25">
        <v>18.239999999999998</v>
      </c>
      <c r="N216" s="40">
        <v>107.51</v>
      </c>
    </row>
    <row r="217" spans="1:14" x14ac:dyDescent="0.25">
      <c r="A217" s="30"/>
      <c r="B217" s="21" t="s">
        <v>214</v>
      </c>
      <c r="C217" s="90" t="s">
        <v>75</v>
      </c>
      <c r="D217" s="10">
        <v>150</v>
      </c>
      <c r="E217" s="55">
        <v>0.28999999999999998</v>
      </c>
      <c r="F217" s="55">
        <v>0</v>
      </c>
      <c r="G217" s="55">
        <v>18.350000000000001</v>
      </c>
      <c r="H217" s="46">
        <v>71.849999999999994</v>
      </c>
      <c r="I217" s="74" t="s">
        <v>127</v>
      </c>
      <c r="J217" s="26">
        <v>180</v>
      </c>
      <c r="K217" s="25">
        <v>0.34</v>
      </c>
      <c r="L217" s="25">
        <v>0</v>
      </c>
      <c r="M217" s="25">
        <v>21.9</v>
      </c>
      <c r="N217" s="40">
        <v>85.73</v>
      </c>
    </row>
    <row r="218" spans="1:14" x14ac:dyDescent="0.25">
      <c r="A218" s="30"/>
      <c r="B218" s="32" t="s">
        <v>55</v>
      </c>
      <c r="C218" s="82"/>
      <c r="D218" s="26">
        <v>20</v>
      </c>
      <c r="E218" s="45">
        <v>1.54</v>
      </c>
      <c r="F218" s="45">
        <v>0.6</v>
      </c>
      <c r="G218" s="45">
        <v>9.9600000000000009</v>
      </c>
      <c r="H218" s="46">
        <v>52.4</v>
      </c>
      <c r="I218" s="74"/>
      <c r="J218" s="26">
        <v>30</v>
      </c>
      <c r="K218" s="25">
        <v>2.31</v>
      </c>
      <c r="L218" s="25">
        <v>0.9</v>
      </c>
      <c r="M218" s="25">
        <v>14.94</v>
      </c>
      <c r="N218" s="40">
        <v>78.599999999999994</v>
      </c>
    </row>
    <row r="219" spans="1:14" x14ac:dyDescent="0.25">
      <c r="A219" s="30"/>
      <c r="B219" s="32" t="s">
        <v>28</v>
      </c>
      <c r="C219" s="82"/>
      <c r="D219" s="26">
        <v>30</v>
      </c>
      <c r="E219" s="45">
        <v>2.1</v>
      </c>
      <c r="F219" s="45">
        <v>0.375</v>
      </c>
      <c r="G219" s="45">
        <v>12.75</v>
      </c>
      <c r="H219" s="46">
        <v>64.2</v>
      </c>
      <c r="I219" s="74"/>
      <c r="J219" s="26">
        <v>40</v>
      </c>
      <c r="K219" s="25">
        <v>2.8</v>
      </c>
      <c r="L219" s="25">
        <v>0.5</v>
      </c>
      <c r="M219" s="25">
        <v>17</v>
      </c>
      <c r="N219" s="40">
        <v>85.6</v>
      </c>
    </row>
    <row r="220" spans="1:14" x14ac:dyDescent="0.25">
      <c r="A220" s="33"/>
      <c r="B220" s="34" t="s">
        <v>7</v>
      </c>
      <c r="C220" s="83"/>
      <c r="D220" s="26"/>
      <c r="E220" s="47">
        <f>SUM(E213:E219)</f>
        <v>14.929999999999998</v>
      </c>
      <c r="F220" s="47">
        <f t="shared" ref="F220:N220" si="30">SUM(F213:F219)</f>
        <v>11.813000000000001</v>
      </c>
      <c r="G220" s="47">
        <f t="shared" si="30"/>
        <v>70.44</v>
      </c>
      <c r="H220" s="48">
        <f t="shared" si="30"/>
        <v>453.76999999999992</v>
      </c>
      <c r="I220" s="99"/>
      <c r="J220" s="47"/>
      <c r="K220" s="47">
        <f t="shared" si="30"/>
        <v>18.739999999999998</v>
      </c>
      <c r="L220" s="47">
        <f t="shared" si="30"/>
        <v>14.959999999999999</v>
      </c>
      <c r="M220" s="47">
        <f t="shared" si="30"/>
        <v>91.54</v>
      </c>
      <c r="N220" s="59">
        <f t="shared" si="30"/>
        <v>583.72</v>
      </c>
    </row>
    <row r="221" spans="1:14" x14ac:dyDescent="0.25">
      <c r="A221" s="35" t="s">
        <v>9</v>
      </c>
      <c r="B221" s="31"/>
      <c r="C221" s="84"/>
      <c r="D221" s="26"/>
      <c r="E221" s="45"/>
      <c r="F221" s="45"/>
      <c r="G221" s="45"/>
      <c r="H221" s="46"/>
      <c r="I221" s="89"/>
      <c r="J221" s="26"/>
      <c r="K221" s="25"/>
      <c r="L221" s="25"/>
      <c r="M221" s="25"/>
      <c r="N221" s="40"/>
    </row>
    <row r="222" spans="1:14" x14ac:dyDescent="0.25">
      <c r="A222" s="30"/>
      <c r="B222" s="32" t="s">
        <v>63</v>
      </c>
      <c r="C222" s="82" t="s">
        <v>98</v>
      </c>
      <c r="D222" s="26" t="s">
        <v>69</v>
      </c>
      <c r="E222" s="45">
        <v>15.23</v>
      </c>
      <c r="F222" s="45">
        <v>9.83</v>
      </c>
      <c r="G222" s="45">
        <v>15.7</v>
      </c>
      <c r="H222" s="46">
        <v>214.52</v>
      </c>
      <c r="I222" s="74"/>
      <c r="J222" s="26"/>
      <c r="K222" s="25"/>
      <c r="L222" s="25"/>
      <c r="M222" s="25"/>
      <c r="N222" s="40"/>
    </row>
    <row r="223" spans="1:14" ht="15.75" customHeight="1" x14ac:dyDescent="0.25">
      <c r="A223" s="30"/>
      <c r="B223" s="21" t="s">
        <v>182</v>
      </c>
      <c r="C223" s="82"/>
      <c r="D223" s="26"/>
      <c r="E223" s="45"/>
      <c r="F223" s="45"/>
      <c r="G223" s="45"/>
      <c r="H223" s="46"/>
      <c r="I223" s="74" t="s">
        <v>188</v>
      </c>
      <c r="J223" s="26" t="s">
        <v>183</v>
      </c>
      <c r="K223" s="25">
        <v>19.47</v>
      </c>
      <c r="L223" s="25">
        <v>13.81</v>
      </c>
      <c r="M223" s="25">
        <v>20.05</v>
      </c>
      <c r="N223" s="40">
        <v>285.18</v>
      </c>
    </row>
    <row r="224" spans="1:14" x14ac:dyDescent="0.25">
      <c r="A224" s="30"/>
      <c r="B224" s="32" t="s">
        <v>85</v>
      </c>
      <c r="C224" s="82"/>
      <c r="D224" s="26">
        <v>150</v>
      </c>
      <c r="E224" s="45">
        <v>7.65</v>
      </c>
      <c r="F224" s="45">
        <v>4.2</v>
      </c>
      <c r="G224" s="45">
        <v>23.55</v>
      </c>
      <c r="H224" s="46">
        <v>157.5</v>
      </c>
      <c r="I224" s="74"/>
      <c r="J224" s="26">
        <v>200</v>
      </c>
      <c r="K224" s="25">
        <v>10.199999999999999</v>
      </c>
      <c r="L224" s="25">
        <v>5.6</v>
      </c>
      <c r="M224" s="25">
        <v>31.4</v>
      </c>
      <c r="N224" s="40">
        <v>210</v>
      </c>
    </row>
    <row r="225" spans="1:14" x14ac:dyDescent="0.25">
      <c r="A225" s="30"/>
      <c r="B225" s="36" t="s">
        <v>38</v>
      </c>
      <c r="C225" s="82"/>
      <c r="D225" s="26"/>
      <c r="E225" s="45"/>
      <c r="F225" s="45"/>
      <c r="G225" s="45"/>
      <c r="H225" s="46"/>
      <c r="I225" s="74"/>
      <c r="J225" s="26">
        <v>150</v>
      </c>
      <c r="K225" s="25">
        <v>0.6</v>
      </c>
      <c r="L225" s="25">
        <v>0.6</v>
      </c>
      <c r="M225" s="25">
        <v>14.7</v>
      </c>
      <c r="N225" s="40">
        <v>67.5</v>
      </c>
    </row>
    <row r="226" spans="1:14" x14ac:dyDescent="0.25">
      <c r="A226" s="33"/>
      <c r="B226" s="34" t="s">
        <v>7</v>
      </c>
      <c r="C226" s="83"/>
      <c r="D226" s="26"/>
      <c r="E226" s="47">
        <f>SUM(E222:E225)</f>
        <v>22.880000000000003</v>
      </c>
      <c r="F226" s="47">
        <f t="shared" ref="F226:N226" si="31">SUM(F222:F225)</f>
        <v>14.030000000000001</v>
      </c>
      <c r="G226" s="47">
        <f t="shared" si="31"/>
        <v>39.25</v>
      </c>
      <c r="H226" s="48">
        <f t="shared" si="31"/>
        <v>372.02</v>
      </c>
      <c r="I226" s="99"/>
      <c r="J226" s="47"/>
      <c r="K226" s="47">
        <f t="shared" si="31"/>
        <v>30.27</v>
      </c>
      <c r="L226" s="47">
        <f t="shared" si="31"/>
        <v>20.010000000000002</v>
      </c>
      <c r="M226" s="47">
        <f t="shared" si="31"/>
        <v>66.150000000000006</v>
      </c>
      <c r="N226" s="59">
        <f t="shared" si="31"/>
        <v>562.68000000000006</v>
      </c>
    </row>
    <row r="227" spans="1:14" x14ac:dyDescent="0.25">
      <c r="A227" s="33"/>
      <c r="B227" s="34" t="s">
        <v>10</v>
      </c>
      <c r="C227" s="83"/>
      <c r="D227" s="26"/>
      <c r="E227" s="47">
        <f>E226+E220+E211</f>
        <v>45.89</v>
      </c>
      <c r="F227" s="47">
        <f t="shared" ref="F227:N227" si="32">F226+F220+F211</f>
        <v>36.993000000000002</v>
      </c>
      <c r="G227" s="47">
        <f t="shared" si="32"/>
        <v>133.82999999999998</v>
      </c>
      <c r="H227" s="48">
        <f t="shared" si="32"/>
        <v>1055.82</v>
      </c>
      <c r="I227" s="99"/>
      <c r="J227" s="47"/>
      <c r="K227" s="47">
        <f t="shared" si="32"/>
        <v>63.47</v>
      </c>
      <c r="L227" s="47">
        <f t="shared" si="32"/>
        <v>53.814999999999998</v>
      </c>
      <c r="M227" s="47">
        <f t="shared" si="32"/>
        <v>186.6</v>
      </c>
      <c r="N227" s="59">
        <f t="shared" si="32"/>
        <v>1491.45</v>
      </c>
    </row>
    <row r="228" spans="1:14" ht="18.75" x14ac:dyDescent="0.25">
      <c r="A228" s="115" t="s">
        <v>19</v>
      </c>
      <c r="B228" s="117"/>
      <c r="C228" s="29"/>
      <c r="D228" s="26"/>
      <c r="E228" s="45"/>
      <c r="F228" s="45"/>
      <c r="G228" s="45"/>
      <c r="H228" s="46"/>
      <c r="I228" s="69"/>
      <c r="J228" s="26"/>
      <c r="K228" s="25"/>
      <c r="L228" s="25"/>
      <c r="M228" s="25"/>
      <c r="N228" s="40"/>
    </row>
    <row r="229" spans="1:14" x14ac:dyDescent="0.25">
      <c r="A229" s="35" t="s">
        <v>6</v>
      </c>
      <c r="B229" s="31"/>
      <c r="C229" s="84"/>
      <c r="D229" s="26"/>
      <c r="E229" s="45"/>
      <c r="F229" s="45"/>
      <c r="G229" s="45"/>
      <c r="H229" s="46"/>
      <c r="I229" s="89"/>
      <c r="J229" s="26"/>
      <c r="K229" s="25"/>
      <c r="L229" s="25"/>
      <c r="M229" s="25"/>
      <c r="N229" s="40"/>
    </row>
    <row r="230" spans="1:14" x14ac:dyDescent="0.25">
      <c r="A230" s="30"/>
      <c r="B230" s="32" t="s">
        <v>185</v>
      </c>
      <c r="C230" s="82" t="s">
        <v>121</v>
      </c>
      <c r="D230" s="26">
        <v>50</v>
      </c>
      <c r="E230" s="45">
        <v>7.4</v>
      </c>
      <c r="F230" s="45">
        <v>2.94</v>
      </c>
      <c r="G230" s="45">
        <v>3.6</v>
      </c>
      <c r="H230" s="46">
        <v>71.75</v>
      </c>
      <c r="I230" s="74" t="s">
        <v>165</v>
      </c>
      <c r="J230" s="26">
        <v>60</v>
      </c>
      <c r="K230" s="25">
        <v>8.89</v>
      </c>
      <c r="L230" s="25">
        <v>3.56</v>
      </c>
      <c r="M230" s="25">
        <v>4.3499999999999996</v>
      </c>
      <c r="N230" s="40">
        <v>86.44</v>
      </c>
    </row>
    <row r="231" spans="1:14" x14ac:dyDescent="0.25">
      <c r="A231" s="30"/>
      <c r="B231" s="32" t="s">
        <v>244</v>
      </c>
      <c r="C231" s="82" t="s">
        <v>90</v>
      </c>
      <c r="D231" s="26">
        <v>100</v>
      </c>
      <c r="E231" s="45">
        <v>2.76</v>
      </c>
      <c r="F231" s="45">
        <v>2.67</v>
      </c>
      <c r="G231" s="45">
        <v>13.71</v>
      </c>
      <c r="H231" s="46">
        <v>92.04</v>
      </c>
      <c r="I231" s="74" t="s">
        <v>245</v>
      </c>
      <c r="J231" s="26">
        <v>100</v>
      </c>
      <c r="K231" s="25">
        <v>2.19</v>
      </c>
      <c r="L231" s="25">
        <v>2.25</v>
      </c>
      <c r="M231" s="25">
        <v>22.55</v>
      </c>
      <c r="N231" s="40">
        <v>122.1</v>
      </c>
    </row>
    <row r="232" spans="1:14" x14ac:dyDescent="0.25">
      <c r="A232" s="30"/>
      <c r="B232" s="32" t="s">
        <v>168</v>
      </c>
      <c r="C232" s="82" t="s">
        <v>110</v>
      </c>
      <c r="D232" s="26">
        <v>150</v>
      </c>
      <c r="E232" s="45">
        <v>0.04</v>
      </c>
      <c r="F232" s="45">
        <v>1.2999999999999999E-2</v>
      </c>
      <c r="G232" s="45">
        <v>9.01</v>
      </c>
      <c r="H232" s="46">
        <v>34.11</v>
      </c>
      <c r="I232" s="74" t="s">
        <v>140</v>
      </c>
      <c r="J232" s="26">
        <v>200</v>
      </c>
      <c r="K232" s="25">
        <v>3.07</v>
      </c>
      <c r="L232" s="25">
        <v>2.65</v>
      </c>
      <c r="M232" s="25">
        <v>16.829999999999998</v>
      </c>
      <c r="N232" s="40">
        <v>100.5</v>
      </c>
    </row>
    <row r="233" spans="1:14" x14ac:dyDescent="0.25">
      <c r="A233" s="30"/>
      <c r="B233" s="32" t="s">
        <v>55</v>
      </c>
      <c r="C233" s="82"/>
      <c r="D233" s="26">
        <v>20</v>
      </c>
      <c r="E233" s="45">
        <v>1.54</v>
      </c>
      <c r="F233" s="45">
        <v>0.6</v>
      </c>
      <c r="G233" s="45">
        <v>9.9600000000000009</v>
      </c>
      <c r="H233" s="46">
        <v>52.4</v>
      </c>
      <c r="I233" s="74"/>
      <c r="J233" s="26">
        <v>20</v>
      </c>
      <c r="K233" s="25">
        <v>1.54</v>
      </c>
      <c r="L233" s="25">
        <v>0.6</v>
      </c>
      <c r="M233" s="25">
        <v>9.9600000000000009</v>
      </c>
      <c r="N233" s="40">
        <v>52.4</v>
      </c>
    </row>
    <row r="234" spans="1:14" x14ac:dyDescent="0.25">
      <c r="A234" s="30"/>
      <c r="B234" s="32" t="s">
        <v>28</v>
      </c>
      <c r="C234" s="82"/>
      <c r="D234" s="26">
        <v>20</v>
      </c>
      <c r="E234" s="45">
        <v>1.4</v>
      </c>
      <c r="F234" s="45">
        <v>0.25</v>
      </c>
      <c r="G234" s="45">
        <v>8.5</v>
      </c>
      <c r="H234" s="46">
        <v>42.8</v>
      </c>
      <c r="I234" s="74"/>
      <c r="J234" s="26">
        <v>20</v>
      </c>
      <c r="K234" s="25">
        <v>1.4</v>
      </c>
      <c r="L234" s="25">
        <v>0.25</v>
      </c>
      <c r="M234" s="25">
        <v>8.5</v>
      </c>
      <c r="N234" s="40">
        <v>42.8</v>
      </c>
    </row>
    <row r="235" spans="1:14" x14ac:dyDescent="0.25">
      <c r="A235" s="33"/>
      <c r="B235" s="34" t="s">
        <v>7</v>
      </c>
      <c r="C235" s="83"/>
      <c r="D235" s="26"/>
      <c r="E235" s="47">
        <f>SUM(E230:E234)</f>
        <v>13.139999999999999</v>
      </c>
      <c r="F235" s="47">
        <f>SUM(F230:F234)</f>
        <v>6.472999999999999</v>
      </c>
      <c r="G235" s="47">
        <f>SUM(G230:G234)</f>
        <v>44.78</v>
      </c>
      <c r="H235" s="48">
        <f>SUM(H230:H234)</f>
        <v>293.10000000000002</v>
      </c>
      <c r="I235" s="99"/>
      <c r="J235" s="47"/>
      <c r="K235" s="47">
        <f>SUM(K230:K234)</f>
        <v>17.09</v>
      </c>
      <c r="L235" s="47">
        <f>SUM(L230:L234)</f>
        <v>9.31</v>
      </c>
      <c r="M235" s="47">
        <f>SUM(M230:M234)</f>
        <v>62.19</v>
      </c>
      <c r="N235" s="59">
        <f>SUM(N230:N234)</f>
        <v>404.23999999999995</v>
      </c>
    </row>
    <row r="236" spans="1:14" x14ac:dyDescent="0.25">
      <c r="A236" s="35" t="s">
        <v>8</v>
      </c>
      <c r="B236" s="31"/>
      <c r="C236" s="84"/>
      <c r="D236" s="26"/>
      <c r="E236" s="45"/>
      <c r="F236" s="45"/>
      <c r="G236" s="45"/>
      <c r="H236" s="46"/>
      <c r="I236" s="89"/>
      <c r="J236" s="26"/>
      <c r="K236" s="25"/>
      <c r="L236" s="25"/>
      <c r="M236" s="25"/>
      <c r="N236" s="40"/>
    </row>
    <row r="237" spans="1:14" x14ac:dyDescent="0.25">
      <c r="A237" s="30"/>
      <c r="B237" s="32" t="s">
        <v>246</v>
      </c>
      <c r="C237" s="82" t="s">
        <v>205</v>
      </c>
      <c r="D237" s="26">
        <v>40</v>
      </c>
      <c r="E237" s="45">
        <v>0.73699999999999999</v>
      </c>
      <c r="F237" s="45">
        <v>2.847</v>
      </c>
      <c r="G237" s="45">
        <v>2.6890000000000001</v>
      </c>
      <c r="H237" s="46">
        <v>39.24</v>
      </c>
      <c r="I237" s="74" t="s">
        <v>212</v>
      </c>
      <c r="J237" s="26">
        <v>50</v>
      </c>
      <c r="K237" s="25">
        <v>0.92</v>
      </c>
      <c r="L237" s="25">
        <v>2.56</v>
      </c>
      <c r="M237" s="25">
        <v>3.36</v>
      </c>
      <c r="N237" s="40">
        <v>49.05</v>
      </c>
    </row>
    <row r="238" spans="1:14" ht="26.25" x14ac:dyDescent="0.25">
      <c r="A238" s="30"/>
      <c r="B238" s="32" t="s">
        <v>227</v>
      </c>
      <c r="C238" s="82" t="s">
        <v>122</v>
      </c>
      <c r="D238" s="26" t="s">
        <v>39</v>
      </c>
      <c r="E238" s="45">
        <v>1.02</v>
      </c>
      <c r="F238" s="45">
        <v>3.02</v>
      </c>
      <c r="G238" s="45">
        <v>6.81</v>
      </c>
      <c r="H238" s="46">
        <v>61.74</v>
      </c>
      <c r="I238" s="74" t="s">
        <v>148</v>
      </c>
      <c r="J238" s="26" t="s">
        <v>40</v>
      </c>
      <c r="K238" s="25">
        <v>1.37</v>
      </c>
      <c r="L238" s="25">
        <v>3.72</v>
      </c>
      <c r="M238" s="25">
        <v>9.1</v>
      </c>
      <c r="N238" s="40">
        <v>79.61</v>
      </c>
    </row>
    <row r="239" spans="1:14" x14ac:dyDescent="0.25">
      <c r="A239" s="30"/>
      <c r="B239" s="32" t="s">
        <v>247</v>
      </c>
      <c r="C239" s="82" t="s">
        <v>123</v>
      </c>
      <c r="D239" s="26">
        <v>80</v>
      </c>
      <c r="E239" s="45">
        <v>8.92</v>
      </c>
      <c r="F239" s="45">
        <v>6.71</v>
      </c>
      <c r="G239" s="45">
        <v>9.7100000000000009</v>
      </c>
      <c r="H239" s="46">
        <v>137.5</v>
      </c>
      <c r="I239" s="74" t="s">
        <v>166</v>
      </c>
      <c r="J239" s="26">
        <v>100</v>
      </c>
      <c r="K239" s="25">
        <v>10.8</v>
      </c>
      <c r="L239" s="25">
        <v>8.08</v>
      </c>
      <c r="M239" s="25">
        <v>11.54</v>
      </c>
      <c r="N239" s="40">
        <v>165.32</v>
      </c>
    </row>
    <row r="240" spans="1:14" x14ac:dyDescent="0.25">
      <c r="A240" s="30"/>
      <c r="B240" s="32" t="s">
        <v>176</v>
      </c>
      <c r="C240" s="82" t="s">
        <v>84</v>
      </c>
      <c r="D240" s="26">
        <v>100</v>
      </c>
      <c r="E240" s="45">
        <v>1.91</v>
      </c>
      <c r="F240" s="45">
        <v>3.03</v>
      </c>
      <c r="G240" s="45">
        <v>13.18</v>
      </c>
      <c r="H240" s="46">
        <v>85.39</v>
      </c>
      <c r="I240" s="74" t="s">
        <v>135</v>
      </c>
      <c r="J240" s="26">
        <v>130</v>
      </c>
      <c r="K240" s="25">
        <v>2.5</v>
      </c>
      <c r="L240" s="25">
        <v>3.98</v>
      </c>
      <c r="M240" s="25">
        <v>17.149999999999999</v>
      </c>
      <c r="N240" s="40">
        <v>111.52</v>
      </c>
    </row>
    <row r="241" spans="1:14" x14ac:dyDescent="0.25">
      <c r="A241" s="30"/>
      <c r="B241" s="32" t="s">
        <v>186</v>
      </c>
      <c r="C241" s="82" t="s">
        <v>92</v>
      </c>
      <c r="D241" s="26">
        <v>150</v>
      </c>
      <c r="E241" s="45">
        <v>0.11</v>
      </c>
      <c r="F241" s="45">
        <v>0.11</v>
      </c>
      <c r="G241" s="45">
        <v>16.12</v>
      </c>
      <c r="H241" s="46">
        <v>63.32</v>
      </c>
      <c r="I241" s="74" t="s">
        <v>157</v>
      </c>
      <c r="J241" s="26">
        <v>200</v>
      </c>
      <c r="K241" s="25">
        <v>0.14000000000000001</v>
      </c>
      <c r="L241" s="25">
        <v>0.14000000000000001</v>
      </c>
      <c r="M241" s="25">
        <v>21.49</v>
      </c>
      <c r="N241" s="40">
        <v>84.42</v>
      </c>
    </row>
    <row r="242" spans="1:14" x14ac:dyDescent="0.25">
      <c r="A242" s="30"/>
      <c r="B242" s="32" t="s">
        <v>55</v>
      </c>
      <c r="C242" s="82"/>
      <c r="D242" s="26">
        <v>20</v>
      </c>
      <c r="E242" s="45">
        <v>1.54</v>
      </c>
      <c r="F242" s="45">
        <v>0.6</v>
      </c>
      <c r="G242" s="45">
        <v>9.9600000000000009</v>
      </c>
      <c r="H242" s="46">
        <v>52.4</v>
      </c>
      <c r="I242" s="74"/>
      <c r="J242" s="26">
        <v>40</v>
      </c>
      <c r="K242" s="25">
        <v>3.08</v>
      </c>
      <c r="L242" s="25">
        <v>1.2</v>
      </c>
      <c r="M242" s="25">
        <v>19.920000000000002</v>
      </c>
      <c r="N242" s="40">
        <v>104.8</v>
      </c>
    </row>
    <row r="243" spans="1:14" x14ac:dyDescent="0.25">
      <c r="A243" s="30"/>
      <c r="B243" s="32" t="s">
        <v>28</v>
      </c>
      <c r="C243" s="82"/>
      <c r="D243" s="26">
        <v>30</v>
      </c>
      <c r="E243" s="45">
        <v>2.1</v>
      </c>
      <c r="F243" s="45">
        <v>0.375</v>
      </c>
      <c r="G243" s="45">
        <v>12.75</v>
      </c>
      <c r="H243" s="46">
        <v>64.2</v>
      </c>
      <c r="I243" s="74"/>
      <c r="J243" s="26">
        <v>40</v>
      </c>
      <c r="K243" s="25">
        <v>2.8</v>
      </c>
      <c r="L243" s="25">
        <v>0.5</v>
      </c>
      <c r="M243" s="25">
        <v>17</v>
      </c>
      <c r="N243" s="40">
        <v>85.6</v>
      </c>
    </row>
    <row r="244" spans="1:14" x14ac:dyDescent="0.25">
      <c r="A244" s="33"/>
      <c r="B244" s="34" t="s">
        <v>7</v>
      </c>
      <c r="C244" s="83"/>
      <c r="D244" s="26"/>
      <c r="E244" s="47">
        <f>SUM(E237:E243)</f>
        <v>16.337</v>
      </c>
      <c r="F244" s="47">
        <f t="shared" ref="F244:N244" si="33">SUM(F237:F243)</f>
        <v>16.692</v>
      </c>
      <c r="G244" s="47">
        <f t="shared" si="33"/>
        <v>71.218999999999994</v>
      </c>
      <c r="H244" s="48">
        <f t="shared" si="33"/>
        <v>503.78999999999996</v>
      </c>
      <c r="I244" s="99"/>
      <c r="J244" s="47"/>
      <c r="K244" s="47">
        <f t="shared" si="33"/>
        <v>21.610000000000003</v>
      </c>
      <c r="L244" s="47">
        <f t="shared" si="33"/>
        <v>20.18</v>
      </c>
      <c r="M244" s="47">
        <f t="shared" si="33"/>
        <v>99.56</v>
      </c>
      <c r="N244" s="59">
        <f t="shared" si="33"/>
        <v>680.32</v>
      </c>
    </row>
    <row r="245" spans="1:14" x14ac:dyDescent="0.25">
      <c r="A245" s="35" t="s">
        <v>9</v>
      </c>
      <c r="B245" s="31"/>
      <c r="C245" s="84"/>
      <c r="D245" s="26"/>
      <c r="E245" s="45"/>
      <c r="F245" s="45"/>
      <c r="G245" s="45"/>
      <c r="H245" s="46"/>
      <c r="I245" s="89"/>
      <c r="J245" s="26"/>
      <c r="K245" s="25"/>
      <c r="L245" s="25"/>
      <c r="M245" s="25"/>
      <c r="N245" s="40"/>
    </row>
    <row r="246" spans="1:14" x14ac:dyDescent="0.25">
      <c r="A246" s="30"/>
      <c r="B246" s="32" t="s">
        <v>187</v>
      </c>
      <c r="C246" s="82" t="s">
        <v>124</v>
      </c>
      <c r="D246" s="26">
        <v>50</v>
      </c>
      <c r="E246" s="45">
        <v>4.78</v>
      </c>
      <c r="F246" s="45">
        <v>5.78</v>
      </c>
      <c r="G246" s="45">
        <v>1.08</v>
      </c>
      <c r="H246" s="46">
        <v>76.72</v>
      </c>
      <c r="I246" s="74" t="s">
        <v>167</v>
      </c>
      <c r="J246" s="26">
        <v>70</v>
      </c>
      <c r="K246" s="25">
        <v>6.68</v>
      </c>
      <c r="L246" s="25">
        <v>8.14</v>
      </c>
      <c r="M246" s="25">
        <v>1.5</v>
      </c>
      <c r="N246" s="40">
        <v>107.72</v>
      </c>
    </row>
    <row r="247" spans="1:14" x14ac:dyDescent="0.25">
      <c r="A247" s="30"/>
      <c r="B247" s="32" t="s">
        <v>29</v>
      </c>
      <c r="C247" s="82" t="s">
        <v>99</v>
      </c>
      <c r="D247" s="26">
        <v>150</v>
      </c>
      <c r="E247" s="45">
        <v>3.97</v>
      </c>
      <c r="F247" s="45">
        <v>3.48</v>
      </c>
      <c r="G247" s="45">
        <v>6.74</v>
      </c>
      <c r="H247" s="46">
        <v>74.08</v>
      </c>
      <c r="I247" s="74"/>
      <c r="J247" s="26"/>
      <c r="K247" s="25"/>
      <c r="L247" s="25"/>
      <c r="M247" s="25"/>
      <c r="N247" s="40"/>
    </row>
    <row r="248" spans="1:14" x14ac:dyDescent="0.25">
      <c r="A248" s="30"/>
      <c r="B248" s="36" t="s">
        <v>32</v>
      </c>
      <c r="C248" s="82"/>
      <c r="D248" s="26"/>
      <c r="E248" s="45"/>
      <c r="F248" s="45"/>
      <c r="G248" s="45"/>
      <c r="H248" s="46"/>
      <c r="I248" s="74" t="s">
        <v>72</v>
      </c>
      <c r="J248" s="26">
        <v>200</v>
      </c>
      <c r="K248" s="25">
        <v>3.37</v>
      </c>
      <c r="L248" s="25">
        <v>2.82</v>
      </c>
      <c r="M248" s="25">
        <v>23.23</v>
      </c>
      <c r="N248" s="40">
        <v>128.69999999999999</v>
      </c>
    </row>
    <row r="249" spans="1:14" x14ac:dyDescent="0.25">
      <c r="A249" s="30"/>
      <c r="B249" s="32" t="s">
        <v>42</v>
      </c>
      <c r="C249" s="82" t="s">
        <v>61</v>
      </c>
      <c r="D249" s="26">
        <v>30</v>
      </c>
      <c r="E249" s="45">
        <v>0.33</v>
      </c>
      <c r="F249" s="45">
        <v>0.06</v>
      </c>
      <c r="G249" s="45">
        <v>23.49</v>
      </c>
      <c r="H249" s="46">
        <v>96.6</v>
      </c>
      <c r="I249" s="74" t="s">
        <v>61</v>
      </c>
      <c r="J249" s="26">
        <v>50</v>
      </c>
      <c r="K249" s="25">
        <v>0.55000000000000004</v>
      </c>
      <c r="L249" s="25">
        <v>0.1</v>
      </c>
      <c r="M249" s="25">
        <v>39.15</v>
      </c>
      <c r="N249" s="40">
        <v>161</v>
      </c>
    </row>
    <row r="250" spans="1:14" x14ac:dyDescent="0.25">
      <c r="A250" s="30"/>
      <c r="B250" s="32" t="s">
        <v>38</v>
      </c>
      <c r="C250" s="82" t="s">
        <v>61</v>
      </c>
      <c r="D250" s="26">
        <v>150</v>
      </c>
      <c r="E250" s="45">
        <v>0.6</v>
      </c>
      <c r="F250" s="45">
        <v>0.6</v>
      </c>
      <c r="G250" s="45">
        <v>14.7</v>
      </c>
      <c r="H250" s="46">
        <v>67.5</v>
      </c>
      <c r="I250" s="74" t="s">
        <v>61</v>
      </c>
      <c r="J250" s="26">
        <v>150</v>
      </c>
      <c r="K250" s="25">
        <v>0.6</v>
      </c>
      <c r="L250" s="25">
        <v>0.6</v>
      </c>
      <c r="M250" s="25">
        <v>14.7</v>
      </c>
      <c r="N250" s="40">
        <v>67.5</v>
      </c>
    </row>
    <row r="251" spans="1:14" x14ac:dyDescent="0.25">
      <c r="A251" s="33"/>
      <c r="B251" s="34" t="s">
        <v>7</v>
      </c>
      <c r="C251" s="83"/>
      <c r="D251" s="26"/>
      <c r="E251" s="47">
        <f>SUM(E246:E250)</f>
        <v>9.68</v>
      </c>
      <c r="F251" s="47">
        <f t="shared" ref="F251:N251" si="34">SUM(F246:F250)</f>
        <v>9.92</v>
      </c>
      <c r="G251" s="47">
        <f t="shared" si="34"/>
        <v>46.01</v>
      </c>
      <c r="H251" s="48">
        <f t="shared" si="34"/>
        <v>314.89999999999998</v>
      </c>
      <c r="I251" s="99"/>
      <c r="J251" s="47"/>
      <c r="K251" s="47">
        <f t="shared" si="34"/>
        <v>11.200000000000001</v>
      </c>
      <c r="L251" s="47">
        <f t="shared" si="34"/>
        <v>11.66</v>
      </c>
      <c r="M251" s="47">
        <f t="shared" si="34"/>
        <v>78.58</v>
      </c>
      <c r="N251" s="59">
        <f t="shared" si="34"/>
        <v>464.91999999999996</v>
      </c>
    </row>
    <row r="252" spans="1:14" x14ac:dyDescent="0.25">
      <c r="A252" s="33"/>
      <c r="B252" s="34" t="s">
        <v>10</v>
      </c>
      <c r="C252" s="83"/>
      <c r="D252" s="26"/>
      <c r="E252" s="47">
        <f>E251+E244+E235</f>
        <v>39.156999999999996</v>
      </c>
      <c r="F252" s="47">
        <f t="shared" ref="F252:N252" si="35">F251+F244+F235</f>
        <v>33.085000000000001</v>
      </c>
      <c r="G252" s="47">
        <f t="shared" si="35"/>
        <v>162.00899999999999</v>
      </c>
      <c r="H252" s="48">
        <f t="shared" si="35"/>
        <v>1111.79</v>
      </c>
      <c r="I252" s="99"/>
      <c r="J252" s="47"/>
      <c r="K252" s="47">
        <f t="shared" si="35"/>
        <v>49.900000000000006</v>
      </c>
      <c r="L252" s="47">
        <f t="shared" si="35"/>
        <v>41.15</v>
      </c>
      <c r="M252" s="47">
        <f t="shared" si="35"/>
        <v>240.32999999999998</v>
      </c>
      <c r="N252" s="59">
        <f t="shared" si="35"/>
        <v>1549.48</v>
      </c>
    </row>
    <row r="253" spans="1:14" x14ac:dyDescent="0.25">
      <c r="A253" s="35"/>
      <c r="B253" s="31"/>
      <c r="C253" s="84"/>
      <c r="D253" s="26"/>
      <c r="E253" s="45"/>
      <c r="F253" s="45"/>
      <c r="G253" s="45"/>
      <c r="H253" s="46"/>
      <c r="I253" s="89"/>
      <c r="J253" s="26"/>
      <c r="K253" s="25"/>
      <c r="L253" s="25"/>
      <c r="M253" s="25"/>
      <c r="N253" s="40"/>
    </row>
    <row r="254" spans="1:14" ht="15.75" thickBot="1" x14ac:dyDescent="0.3">
      <c r="A254" s="37"/>
      <c r="B254" s="38" t="s">
        <v>37</v>
      </c>
      <c r="C254" s="91"/>
      <c r="D254" s="39"/>
      <c r="E254" s="56">
        <f>E252+E227+E204+E182+E157+E132+E110+E81+E57+E34</f>
        <v>410.91100000000006</v>
      </c>
      <c r="F254" s="56">
        <f>F252+F227+F204+F182+F157+F132+F110+F81+F57+F34</f>
        <v>397.85</v>
      </c>
      <c r="G254" s="56">
        <f>G252+G227+G204+G182+G157+G132+G110+G81+G57+G34</f>
        <v>1613.1089999999999</v>
      </c>
      <c r="H254" s="57">
        <f>H252+H227+H204+H182+H157+H132+H110+H81+H57+H34</f>
        <v>11737.178</v>
      </c>
      <c r="I254" s="104"/>
      <c r="J254" s="56"/>
      <c r="K254" s="56">
        <f>K252+K227+K204+K182+K157+K132+K110+K81+K57+K34</f>
        <v>537.74</v>
      </c>
      <c r="L254" s="56">
        <f>L252+L227+L204+L182+L157+L132+L110+L81+L57+L34</f>
        <v>539.40699999999993</v>
      </c>
      <c r="M254" s="56">
        <f>M252+M227+M204+M182+M157+M132+M110+M81+M57+M34</f>
        <v>2186.52</v>
      </c>
      <c r="N254" s="66">
        <f>N252+N227+N204+N182+N157+N132+N110+N81+N57+N34</f>
        <v>15886.105</v>
      </c>
    </row>
    <row r="256" spans="1:14" ht="15.75" customHeight="1" x14ac:dyDescent="0.25">
      <c r="A256" s="106" t="s">
        <v>189</v>
      </c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</row>
    <row r="257" spans="1:11" ht="15.75" x14ac:dyDescent="0.25">
      <c r="B257" s="11"/>
      <c r="C257" s="67"/>
      <c r="D257" s="11"/>
      <c r="E257" s="11"/>
      <c r="F257" s="11"/>
      <c r="G257" s="11"/>
      <c r="H257" s="11"/>
      <c r="J257"/>
    </row>
    <row r="258" spans="1:11" ht="15.75" x14ac:dyDescent="0.25">
      <c r="B258" s="12"/>
      <c r="C258" s="67"/>
      <c r="D258" s="13"/>
      <c r="E258" s="13"/>
      <c r="F258" s="12"/>
      <c r="G258" s="12"/>
      <c r="H258" s="12"/>
      <c r="J258"/>
    </row>
    <row r="259" spans="1:11" ht="15.75" customHeight="1" x14ac:dyDescent="0.25">
      <c r="A259" s="106" t="s">
        <v>190</v>
      </c>
      <c r="B259" s="106"/>
      <c r="D259" s="114" t="s">
        <v>191</v>
      </c>
      <c r="E259" s="114"/>
      <c r="F259" s="114"/>
      <c r="G259" s="114"/>
      <c r="H259" s="60"/>
      <c r="I259" s="68"/>
      <c r="J259" s="14"/>
      <c r="K259" s="14" t="s">
        <v>192</v>
      </c>
    </row>
  </sheetData>
  <mergeCells count="21">
    <mergeCell ref="D259:G259"/>
    <mergeCell ref="A35:B35"/>
    <mergeCell ref="A58:B58"/>
    <mergeCell ref="A82:B82"/>
    <mergeCell ref="A111:B111"/>
    <mergeCell ref="A133:B133"/>
    <mergeCell ref="A158:B158"/>
    <mergeCell ref="A259:B259"/>
    <mergeCell ref="A228:B228"/>
    <mergeCell ref="A205:B205"/>
    <mergeCell ref="A183:B183"/>
    <mergeCell ref="A2:B2"/>
    <mergeCell ref="A4:B4"/>
    <mergeCell ref="A5:B5"/>
    <mergeCell ref="A6:B6"/>
    <mergeCell ref="A256:N256"/>
    <mergeCell ref="C11:H11"/>
    <mergeCell ref="I11:N11"/>
    <mergeCell ref="A11:B11"/>
    <mergeCell ref="A9:N9"/>
    <mergeCell ref="A7:B7"/>
  </mergeCells>
  <pageMargins left="0.19685039370078741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2024-11-28T06:52:05Z</cp:lastPrinted>
  <dcterms:created xsi:type="dcterms:W3CDTF">2023-10-10T08:28:05Z</dcterms:created>
  <dcterms:modified xsi:type="dcterms:W3CDTF">2024-11-28T06:53:08Z</dcterms:modified>
</cp:coreProperties>
</file>