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6" windowHeight="11016" tabRatio="711"/>
  </bookViews>
  <sheets>
    <sheet name="понедельник 1" sheetId="17" r:id="rId1"/>
    <sheet name="вторник 1" sheetId="13" r:id="rId2"/>
    <sheet name="среда 1" sheetId="19" r:id="rId3"/>
    <sheet name="четверг 1" sheetId="20" r:id="rId4"/>
    <sheet name="пятница 1" sheetId="21" r:id="rId5"/>
    <sheet name="понедельник 2" sheetId="12" r:id="rId6"/>
    <sheet name="вторник 2" sheetId="18" r:id="rId7"/>
    <sheet name="среда 2" sheetId="14" r:id="rId8"/>
    <sheet name="четверг 2" sheetId="16" r:id="rId9"/>
    <sheet name="пятница 2" sheetId="15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2"/>
  <c r="I20" i="17"/>
  <c r="H20"/>
  <c r="G20"/>
  <c r="N9"/>
  <c r="M9"/>
  <c r="L9"/>
  <c r="K9"/>
  <c r="J9"/>
  <c r="I9"/>
  <c r="N26"/>
  <c r="N20"/>
  <c r="M20"/>
  <c r="L20"/>
  <c r="K20"/>
  <c r="H9"/>
  <c r="G9"/>
  <c r="N25" i="16"/>
  <c r="M25"/>
  <c r="L25"/>
  <c r="K25"/>
  <c r="J25"/>
  <c r="I25"/>
  <c r="H25"/>
  <c r="G25"/>
  <c r="N19"/>
  <c r="M19"/>
  <c r="L19"/>
  <c r="K19"/>
  <c r="J19"/>
  <c r="I19"/>
  <c r="H19"/>
  <c r="G19"/>
  <c r="N9"/>
  <c r="M9"/>
  <c r="L9"/>
  <c r="K9"/>
  <c r="J9"/>
  <c r="I9"/>
  <c r="H9"/>
  <c r="G9"/>
  <c r="N24" i="15"/>
  <c r="M24"/>
  <c r="L24"/>
  <c r="K24"/>
  <c r="J24"/>
  <c r="I24"/>
  <c r="H24"/>
  <c r="G24"/>
  <c r="G25" s="1"/>
  <c r="N20"/>
  <c r="M20"/>
  <c r="L20"/>
  <c r="K20"/>
  <c r="J20"/>
  <c r="I20"/>
  <c r="H20"/>
  <c r="G20"/>
  <c r="N10"/>
  <c r="M10"/>
  <c r="L10"/>
  <c r="K10"/>
  <c r="J10"/>
  <c r="I10"/>
  <c r="H10"/>
  <c r="G10"/>
  <c r="N31" i="14"/>
  <c r="M31"/>
  <c r="L31"/>
  <c r="K31"/>
  <c r="J31"/>
  <c r="I31"/>
  <c r="H31"/>
  <c r="G31"/>
  <c r="N20"/>
  <c r="M20"/>
  <c r="L20"/>
  <c r="K20"/>
  <c r="J20"/>
  <c r="I20"/>
  <c r="H20"/>
  <c r="G20"/>
  <c r="M10"/>
  <c r="L10"/>
  <c r="K10"/>
  <c r="J10"/>
  <c r="I10"/>
  <c r="H10"/>
  <c r="G10"/>
  <c r="L10" i="13"/>
  <c r="G25"/>
  <c r="N19"/>
  <c r="M19"/>
  <c r="N10"/>
  <c r="L19"/>
  <c r="K19"/>
  <c r="J19"/>
  <c r="I19"/>
  <c r="H19"/>
  <c r="G19"/>
  <c r="M10"/>
  <c r="K10"/>
  <c r="J10"/>
  <c r="I10"/>
  <c r="H10"/>
  <c r="G10"/>
  <c r="N22" i="12"/>
  <c r="M22"/>
  <c r="L22"/>
  <c r="K22"/>
  <c r="J22"/>
  <c r="I22"/>
  <c r="H22"/>
  <c r="G22"/>
  <c r="N11"/>
  <c r="M11"/>
  <c r="L11"/>
  <c r="K11"/>
  <c r="J11"/>
  <c r="I11"/>
  <c r="H11"/>
  <c r="M25" i="19"/>
  <c r="N27" i="21"/>
  <c r="M27"/>
  <c r="L27"/>
  <c r="K27"/>
  <c r="J27"/>
  <c r="I27"/>
  <c r="H27"/>
  <c r="G27"/>
  <c r="N21"/>
  <c r="M21"/>
  <c r="L21"/>
  <c r="K21"/>
  <c r="J21"/>
  <c r="I21"/>
  <c r="H21"/>
  <c r="G21"/>
  <c r="N10"/>
  <c r="M10"/>
  <c r="L10"/>
  <c r="K10"/>
  <c r="J10"/>
  <c r="I10"/>
  <c r="H10"/>
  <c r="G10"/>
  <c r="G26" i="13" l="1"/>
  <c r="G25" i="19"/>
  <c r="H25"/>
  <c r="I25"/>
  <c r="J25"/>
  <c r="K25"/>
  <c r="L25"/>
  <c r="N25"/>
  <c r="N28" i="18"/>
  <c r="M28"/>
  <c r="L28"/>
  <c r="K28"/>
  <c r="J28"/>
  <c r="I28"/>
  <c r="H28"/>
  <c r="G28"/>
  <c r="G27" i="12"/>
  <c r="H27"/>
  <c r="I27"/>
  <c r="J27"/>
  <c r="K27"/>
  <c r="L27"/>
  <c r="M27"/>
  <c r="N27"/>
  <c r="N25" i="13"/>
  <c r="I25"/>
  <c r="J25"/>
  <c r="K25"/>
  <c r="M25"/>
  <c r="L25"/>
  <c r="G30" i="14" l="1"/>
  <c r="N26" i="20" l="1"/>
  <c r="M26"/>
  <c r="G21" i="18" l="1"/>
  <c r="H21"/>
  <c r="I21"/>
  <c r="J21"/>
  <c r="K21"/>
  <c r="L21"/>
  <c r="M21"/>
  <c r="G20" i="19"/>
  <c r="H20"/>
  <c r="I20"/>
  <c r="J20"/>
  <c r="K20"/>
  <c r="L20"/>
  <c r="M20"/>
  <c r="N20"/>
  <c r="G20" i="20"/>
  <c r="H20"/>
  <c r="I20"/>
  <c r="J20"/>
  <c r="K20"/>
  <c r="L20"/>
  <c r="M20"/>
  <c r="N20"/>
  <c r="N19" i="18"/>
  <c r="N21" s="1"/>
  <c r="H25" i="13" l="1"/>
  <c r="H26" s="1"/>
  <c r="G28" i="12" l="1"/>
  <c r="L28" i="21" l="1"/>
  <c r="J28"/>
  <c r="H28"/>
  <c r="N28"/>
  <c r="K28"/>
  <c r="I28"/>
  <c r="G28"/>
  <c r="L26" i="20"/>
  <c r="K26"/>
  <c r="J26"/>
  <c r="I26"/>
  <c r="H26"/>
  <c r="G26"/>
  <c r="N10"/>
  <c r="M10"/>
  <c r="L10"/>
  <c r="L27" s="1"/>
  <c r="K10"/>
  <c r="K27" s="1"/>
  <c r="J10"/>
  <c r="J27" s="1"/>
  <c r="I10"/>
  <c r="I27" s="1"/>
  <c r="H10"/>
  <c r="H27" s="1"/>
  <c r="G10"/>
  <c r="G27" s="1"/>
  <c r="N9" i="19"/>
  <c r="M9"/>
  <c r="L9"/>
  <c r="L26" s="1"/>
  <c r="K9"/>
  <c r="K26" s="1"/>
  <c r="J9"/>
  <c r="J26" s="1"/>
  <c r="I9"/>
  <c r="I26" s="1"/>
  <c r="H9"/>
  <c r="G9"/>
  <c r="G26" s="1"/>
  <c r="N9" i="18"/>
  <c r="M9"/>
  <c r="L9"/>
  <c r="L29" s="1"/>
  <c r="K9"/>
  <c r="J9"/>
  <c r="I9"/>
  <c r="H9"/>
  <c r="H29" s="1"/>
  <c r="G9"/>
  <c r="G29" s="1"/>
  <c r="G27" i="17"/>
  <c r="L26" i="16"/>
  <c r="K26"/>
  <c r="J26"/>
  <c r="I26"/>
  <c r="N10" i="14"/>
  <c r="N32" s="1"/>
  <c r="M32"/>
  <c r="L32"/>
  <c r="K32"/>
  <c r="J32"/>
  <c r="I32"/>
  <c r="H32"/>
  <c r="G32"/>
  <c r="N26" i="13"/>
  <c r="M26"/>
  <c r="L26"/>
  <c r="K26"/>
  <c r="J26"/>
  <c r="I26"/>
  <c r="L25" i="15" l="1"/>
  <c r="J25"/>
  <c r="K29" i="18"/>
  <c r="J29"/>
  <c r="I29"/>
  <c r="K25" i="15"/>
  <c r="M29" i="18"/>
  <c r="N27" i="20"/>
  <c r="I27" i="17"/>
  <c r="M27" i="20"/>
  <c r="H26" i="16"/>
  <c r="N29" i="18"/>
  <c r="M28" i="21"/>
  <c r="N26" i="16"/>
  <c r="H25" i="15"/>
  <c r="N26" i="19"/>
  <c r="M26"/>
  <c r="H26"/>
  <c r="M26" i="16"/>
  <c r="M25" i="15"/>
  <c r="I25"/>
  <c r="N25"/>
  <c r="H28" i="12" l="1"/>
  <c r="I28"/>
  <c r="K28"/>
  <c r="N28"/>
  <c r="M28"/>
  <c r="L28" l="1"/>
  <c r="J28"/>
  <c r="L27" i="17"/>
  <c r="K27"/>
  <c r="M27"/>
  <c r="N27"/>
  <c r="H27"/>
</calcChain>
</file>

<file path=xl/sharedStrings.xml><?xml version="1.0" encoding="utf-8"?>
<sst xmlns="http://schemas.openxmlformats.org/spreadsheetml/2006/main" count="449" uniqueCount="151">
  <si>
    <t>Хлеб ржаной</t>
  </si>
  <si>
    <t>ясли</t>
  </si>
  <si>
    <t>сад</t>
  </si>
  <si>
    <t>ВСЕГО ЗА ДЕНЬ:</t>
  </si>
  <si>
    <t>ИТОГО:</t>
  </si>
  <si>
    <t>Чай с молоком</t>
  </si>
  <si>
    <t>ПОЛДНИК</t>
  </si>
  <si>
    <t>ОБЕД</t>
  </si>
  <si>
    <t>Бутерброд с маслом</t>
  </si>
  <si>
    <t>ЗАВТРАК</t>
  </si>
  <si>
    <t>ККАЛ</t>
  </si>
  <si>
    <t>УГЛЕВОДЫ</t>
  </si>
  <si>
    <t>ЖИРЫ</t>
  </si>
  <si>
    <t>БЕЛКИ</t>
  </si>
  <si>
    <t>ВЫХОД</t>
  </si>
  <si>
    <t>НАИМЕНОВАНИЕ БЛЮД</t>
  </si>
  <si>
    <t>2-ая неделя</t>
  </si>
  <si>
    <t>ПЯТНИЦА</t>
  </si>
  <si>
    <t>Какао с молоком</t>
  </si>
  <si>
    <t>ЧЕТВЕРГ</t>
  </si>
  <si>
    <t>СРЕДА</t>
  </si>
  <si>
    <t>ВТОРНИК</t>
  </si>
  <si>
    <t>ПОНЕДЕЛЬНИК</t>
  </si>
  <si>
    <t>1-ая неделя</t>
  </si>
  <si>
    <t>Сок</t>
  </si>
  <si>
    <t>Каша жидкая рисовая с изюмом</t>
  </si>
  <si>
    <t>Биточки из говядины</t>
  </si>
  <si>
    <t>Фрукты свежие</t>
  </si>
  <si>
    <t>Биточки детские</t>
  </si>
  <si>
    <t xml:space="preserve"> </t>
  </si>
  <si>
    <t>Компот из свежих плодов</t>
  </si>
  <si>
    <t>Молоко кипяченое</t>
  </si>
  <si>
    <t>Фрукты</t>
  </si>
  <si>
    <t>Бутерброд с сыром</t>
  </si>
  <si>
    <t>Колбаса отварная</t>
  </si>
  <si>
    <t>Макароны с сыром</t>
  </si>
  <si>
    <t>Суфле рыбное</t>
  </si>
  <si>
    <t>Чай с мёдом</t>
  </si>
  <si>
    <t>Хлеб пшеничный</t>
  </si>
  <si>
    <t>200/15</t>
  </si>
  <si>
    <t>Пюре картофельное</t>
  </si>
  <si>
    <t>Чай с сахаром</t>
  </si>
  <si>
    <t>Фрукт</t>
  </si>
  <si>
    <t>Котлеты "Здоровье"</t>
  </si>
  <si>
    <t>Щи из свежей капусты со сметаной</t>
  </si>
  <si>
    <t>Оладьи из печени</t>
  </si>
  <si>
    <t>Хлеб  ржаной</t>
  </si>
  <si>
    <t>Омлет натуральный</t>
  </si>
  <si>
    <t>Бутерброд с повидлом</t>
  </si>
  <si>
    <t>Рассольник домашний в-2</t>
  </si>
  <si>
    <t>* говядина отварная протертая в суп</t>
  </si>
  <si>
    <t>Суп картофельный с горохом в-1</t>
  </si>
  <si>
    <t>Щи из свежей капусты с картофелем  со сметаной</t>
  </si>
  <si>
    <t>Кофейный напиток с молоком в-2</t>
  </si>
  <si>
    <t>Драники по-домашнему со сметаной</t>
  </si>
  <si>
    <t>Компот из изюма</t>
  </si>
  <si>
    <t>Котлеты из птицы, запеченные с молочным соусом</t>
  </si>
  <si>
    <t>Колбаски по - могилевски</t>
  </si>
  <si>
    <t>150/10/3</t>
  </si>
  <si>
    <t>130/8/2</t>
  </si>
  <si>
    <t>Вареники ленивые со сметаной и сахаром</t>
  </si>
  <si>
    <t>Суп картофельный с фрикадельками</t>
  </si>
  <si>
    <t>Макаронные изделия отварные</t>
  </si>
  <si>
    <t>Оладьи с повидлом</t>
  </si>
  <si>
    <t>Затирка с молоком</t>
  </si>
  <si>
    <t>Запеканка из творога со сметаной</t>
  </si>
  <si>
    <t>150/15</t>
  </si>
  <si>
    <t>200/20</t>
  </si>
  <si>
    <t>Каша вязкая молочная гречневая/Каша вязкая гречневая</t>
  </si>
  <si>
    <t>Каша жидкая молочная пшенная/Каша жидкая  пшенная</t>
  </si>
  <si>
    <t>Каша жидкая молочная "Геркулес"/Каша жидкая "Геркулес</t>
  </si>
  <si>
    <t>Каша жидкая молочная манная/Каша жидкая манная</t>
  </si>
  <si>
    <t>Каша жидкая молочная пшенная/Каша жидкая пшенная</t>
  </si>
  <si>
    <t>Сложный гарнир - вариант 1</t>
  </si>
  <si>
    <t>Салат "Солнечный"В2</t>
  </si>
  <si>
    <t>Рассольник ленинградский со сметаной говядиной отварной</t>
  </si>
  <si>
    <t>Каша жидкая молочная рисовая/Каша жидкая рисовая</t>
  </si>
  <si>
    <t>Борщ с картофелем со сметанойВ1</t>
  </si>
  <si>
    <t>Сырок</t>
  </si>
  <si>
    <t>Салат " Чайка"с маслом растительным</t>
  </si>
  <si>
    <t>Запеканка картофельная с мясом и сметанойВ1</t>
  </si>
  <si>
    <t>Кофейный напиток с молокомВ1</t>
  </si>
  <si>
    <t>сок</t>
  </si>
  <si>
    <t>Каша вязкая рисовая</t>
  </si>
  <si>
    <t>Кисель из свежих плодов</t>
  </si>
  <si>
    <t>глазированный</t>
  </si>
  <si>
    <t>Котлеты,(биточки)особые</t>
  </si>
  <si>
    <t>150/5/20</t>
  </si>
  <si>
    <t>200/5/20</t>
  </si>
  <si>
    <t>Компот из сухофруктов</t>
  </si>
  <si>
    <t>Запеканка из творога</t>
  </si>
  <si>
    <t>Сырок глазированный</t>
  </si>
  <si>
    <t>150/5/15</t>
  </si>
  <si>
    <t>200/5/15</t>
  </si>
  <si>
    <t>150/11</t>
  </si>
  <si>
    <t>200/14</t>
  </si>
  <si>
    <t xml:space="preserve">Сырники из творога со сметаной </t>
  </si>
  <si>
    <t>150/10*</t>
  </si>
  <si>
    <t>200\20</t>
  </si>
  <si>
    <t>Зразы рубленные</t>
  </si>
  <si>
    <t xml:space="preserve">Салат из свеклы сыром и чесноком </t>
  </si>
  <si>
    <t>150/5/10</t>
  </si>
  <si>
    <t>200/4/15</t>
  </si>
  <si>
    <t xml:space="preserve">Фрукты </t>
  </si>
  <si>
    <t>Капуста тушеная</t>
  </si>
  <si>
    <t>Свекла , тушенная в сметанном соусе</t>
  </si>
  <si>
    <t>Чай  с молоком</t>
  </si>
  <si>
    <t xml:space="preserve">И.М.Астапова </t>
  </si>
  <si>
    <t>И.М. Астапова</t>
  </si>
  <si>
    <t>И.М.Астапова</t>
  </si>
  <si>
    <t xml:space="preserve">Кондитерские изделия </t>
  </si>
  <si>
    <t xml:space="preserve">Кондитерское изделие </t>
  </si>
  <si>
    <t>Кондитерские изделия</t>
  </si>
  <si>
    <t>Рагу из овощей</t>
  </si>
  <si>
    <t>Суп картофельный  с мясными фрикадельками</t>
  </si>
  <si>
    <t>Овощи  припущенные</t>
  </si>
  <si>
    <t>Картофельное пюре</t>
  </si>
  <si>
    <t>Вторник 2</t>
  </si>
  <si>
    <t>Каша рассыпчатая гречневая</t>
  </si>
  <si>
    <t>Сала "заря"(со сметаной)</t>
  </si>
  <si>
    <t>Чай молоком</t>
  </si>
  <si>
    <t>(изюм)</t>
  </si>
  <si>
    <t>Бефстроганов из филе птицы</t>
  </si>
  <si>
    <t>Котлеты рубленые из цыплят-бройлерВ1</t>
  </si>
  <si>
    <t>Капуста тушенная</t>
  </si>
  <si>
    <t>Биточки из птицы</t>
  </si>
  <si>
    <t>Шницель рыбный натуральный</t>
  </si>
  <si>
    <t>Суп молочный  крупой</t>
  </si>
  <si>
    <t>Салат  из  морской и белокачанной капустой с мас.раст</t>
  </si>
  <si>
    <t>130/10</t>
  </si>
  <si>
    <t>70/14</t>
  </si>
  <si>
    <t>100/20</t>
  </si>
  <si>
    <t>150/10</t>
  </si>
  <si>
    <t>150/5</t>
  </si>
  <si>
    <t>200/10</t>
  </si>
  <si>
    <t>Каша вязка рисовая</t>
  </si>
  <si>
    <t>Салат "Агеньчык" (с кукурузой консервированной)</t>
  </si>
  <si>
    <t>Огурец маринованный (порциями)</t>
  </si>
  <si>
    <t xml:space="preserve">Салат из белокачанной капусты </t>
  </si>
  <si>
    <t>Салат овощной с яйцом</t>
  </si>
  <si>
    <t>Салат "Здоровье"</t>
  </si>
  <si>
    <t>Винегрет овощной</t>
  </si>
  <si>
    <t>41.69</t>
  </si>
  <si>
    <t>22.19</t>
  </si>
  <si>
    <t xml:space="preserve">технологИ.М Астапова </t>
  </si>
  <si>
    <t xml:space="preserve">технологИ.М.Астапова </t>
  </si>
  <si>
    <t>технолог</t>
  </si>
  <si>
    <t xml:space="preserve">технологИ.М. Астапова </t>
  </si>
  <si>
    <t xml:space="preserve">технолог И.М.Астапова </t>
  </si>
  <si>
    <t>Пятница2</t>
  </si>
  <si>
    <t>Четверг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</si>
</sst>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6" fillId="0" borderId="0"/>
  </cellStyleXfs>
  <cellXfs count="244">
    <xf numFmtId="0" fontId="0" fillId="0" borderId="0" xfId="0"/>
    <xf numFmtId="0" fontId="4" fillId="0" borderId="1" xfId="0" applyFont="1" applyBorder="1"/>
    <xf numFmtId="9" fontId="5" fillId="0" borderId="1" xfId="2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9" fontId="5" fillId="0" borderId="0" xfId="2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4" fillId="0" borderId="0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9" fontId="12" fillId="0" borderId="1" xfId="2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/>
    <xf numFmtId="9" fontId="7" fillId="0" borderId="0" xfId="2" applyFont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2" fillId="0" borderId="0" xfId="2" applyNumberFormat="1" applyFont="1" applyBorder="1" applyAlignment="1">
      <alignment horizontal="center"/>
    </xf>
    <xf numFmtId="0" fontId="2" fillId="2" borderId="0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9" fontId="12" fillId="0" borderId="1" xfId="2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top"/>
    </xf>
    <xf numFmtId="16" fontId="13" fillId="0" borderId="1" xfId="0" applyNumberFormat="1" applyFont="1" applyBorder="1" applyAlignment="1">
      <alignment horizontal="center" vertical="center"/>
    </xf>
    <xf numFmtId="0" fontId="16" fillId="0" borderId="0" xfId="0" applyFont="1"/>
    <xf numFmtId="49" fontId="0" fillId="0" borderId="0" xfId="0" applyNumberFormat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9" fontId="17" fillId="0" borderId="1" xfId="2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9" fontId="17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8" fillId="0" borderId="3" xfId="0" applyFont="1" applyBorder="1"/>
    <xf numFmtId="0" fontId="18" fillId="0" borderId="5" xfId="0" applyFont="1" applyBorder="1"/>
    <xf numFmtId="0" fontId="18" fillId="0" borderId="4" xfId="0" applyFont="1" applyBorder="1"/>
    <xf numFmtId="0" fontId="18" fillId="0" borderId="1" xfId="0" applyFont="1" applyBorder="1" applyAlignment="1">
      <alignment horizontal="left"/>
    </xf>
    <xf numFmtId="0" fontId="17" fillId="0" borderId="3" xfId="0" applyFont="1" applyBorder="1"/>
    <xf numFmtId="0" fontId="17" fillId="0" borderId="5" xfId="0" applyFont="1" applyBorder="1"/>
    <xf numFmtId="0" fontId="17" fillId="0" borderId="4" xfId="0" applyFont="1" applyBorder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3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5" xfId="0" applyFont="1" applyBorder="1"/>
    <xf numFmtId="0" fontId="12" fillId="0" borderId="4" xfId="0" applyFont="1" applyBorder="1"/>
    <xf numFmtId="0" fontId="13" fillId="0" borderId="3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left" wrapText="1"/>
    </xf>
    <xf numFmtId="0" fontId="13" fillId="3" borderId="5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90" zoomScaleNormal="90" workbookViewId="0">
      <selection activeCell="A28" sqref="A28:N28"/>
    </sheetView>
  </sheetViews>
  <sheetFormatPr defaultRowHeight="14.4"/>
  <cols>
    <col min="4" max="4" width="36" customWidth="1"/>
    <col min="9" max="9" width="13.44140625" customWidth="1"/>
    <col min="11" max="11" width="11.109375" customWidth="1"/>
    <col min="12" max="12" width="12.44140625" customWidth="1"/>
    <col min="13" max="13" width="13.6640625" customWidth="1"/>
    <col min="14" max="14" width="16" customWidth="1"/>
  </cols>
  <sheetData>
    <row r="1" spans="1:14" ht="17.399999999999999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7.399999999999999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7.399999999999999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7.399999999999999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">
      <c r="A6" s="139" t="s">
        <v>25</v>
      </c>
      <c r="B6" s="140"/>
      <c r="C6" s="140"/>
      <c r="D6" s="141"/>
      <c r="E6" s="20">
        <v>130</v>
      </c>
      <c r="F6" s="20">
        <v>180</v>
      </c>
      <c r="G6" s="20">
        <v>4.5999999999999996</v>
      </c>
      <c r="H6" s="20">
        <v>6.4</v>
      </c>
      <c r="I6" s="20">
        <v>4.9400000000000004</v>
      </c>
      <c r="J6" s="20">
        <v>6.84</v>
      </c>
      <c r="K6" s="20">
        <v>21.35</v>
      </c>
      <c r="L6" s="20">
        <v>29.5</v>
      </c>
      <c r="M6" s="20">
        <v>150</v>
      </c>
      <c r="N6" s="20">
        <v>180</v>
      </c>
    </row>
    <row r="7" spans="1:14" ht="18">
      <c r="A7" s="138" t="s">
        <v>18</v>
      </c>
      <c r="B7" s="138"/>
      <c r="C7" s="138"/>
      <c r="D7" s="138"/>
      <c r="E7" s="20">
        <v>150</v>
      </c>
      <c r="F7" s="20">
        <v>200</v>
      </c>
      <c r="G7" s="20">
        <v>2.5299999999999998</v>
      </c>
      <c r="H7" s="20">
        <v>3.37</v>
      </c>
      <c r="I7" s="20">
        <v>2.11</v>
      </c>
      <c r="J7" s="20">
        <v>2.82</v>
      </c>
      <c r="K7" s="20">
        <v>17.420000000000002</v>
      </c>
      <c r="L7" s="20">
        <v>23.23</v>
      </c>
      <c r="M7" s="20">
        <v>96.53</v>
      </c>
      <c r="N7" s="20">
        <v>128.69999999999999</v>
      </c>
    </row>
    <row r="8" spans="1:14" ht="18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7.399999999999999">
      <c r="A9" s="142" t="s">
        <v>4</v>
      </c>
      <c r="B9" s="143"/>
      <c r="C9" s="143"/>
      <c r="D9" s="144"/>
      <c r="E9" s="21"/>
      <c r="F9" s="21"/>
      <c r="G9" s="18">
        <f t="shared" ref="G9:H9" si="0">SUM(G6:G8)</f>
        <v>9.93</v>
      </c>
      <c r="H9" s="18">
        <f t="shared" si="0"/>
        <v>12.57</v>
      </c>
      <c r="I9" s="18">
        <f t="shared" ref="I9:N9" si="1">SUM(I6:I8)</f>
        <v>8.41</v>
      </c>
      <c r="J9" s="18">
        <f t="shared" si="1"/>
        <v>11.02</v>
      </c>
      <c r="K9" s="18">
        <f t="shared" si="1"/>
        <v>71.569999999999993</v>
      </c>
      <c r="L9" s="18">
        <f t="shared" si="1"/>
        <v>85.53</v>
      </c>
      <c r="M9" s="18">
        <f t="shared" si="1"/>
        <v>402.53</v>
      </c>
      <c r="N9" s="18">
        <f t="shared" si="1"/>
        <v>464.7</v>
      </c>
    </row>
    <row r="10" spans="1:14" ht="18">
      <c r="A10" s="129" t="s">
        <v>7</v>
      </c>
      <c r="B10" s="134"/>
      <c r="C10" s="134"/>
      <c r="D10" s="13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8">
      <c r="A11" s="97" t="s">
        <v>138</v>
      </c>
      <c r="B11" s="98"/>
      <c r="C11" s="98"/>
      <c r="D11" s="99"/>
      <c r="E11" s="20">
        <v>40</v>
      </c>
      <c r="F11" s="20">
        <v>50</v>
      </c>
      <c r="G11" s="20">
        <v>0.56999999999999995</v>
      </c>
      <c r="H11" s="20">
        <v>0.63</v>
      </c>
      <c r="I11" s="20">
        <v>2.0299999999999998</v>
      </c>
      <c r="J11" s="20">
        <v>2.5</v>
      </c>
      <c r="K11" s="20">
        <v>3.53</v>
      </c>
      <c r="L11" s="20">
        <v>4.0999999999999996</v>
      </c>
      <c r="M11" s="20">
        <v>34.979999999999997</v>
      </c>
      <c r="N11" s="20">
        <v>36.1</v>
      </c>
    </row>
    <row r="12" spans="1:14" ht="18">
      <c r="A12" s="148" t="s">
        <v>114</v>
      </c>
      <c r="B12" s="149"/>
      <c r="C12" s="149"/>
      <c r="D12" s="150"/>
      <c r="E12" s="20" t="s">
        <v>94</v>
      </c>
      <c r="F12" s="20" t="s">
        <v>95</v>
      </c>
      <c r="G12" s="20">
        <v>1.19</v>
      </c>
      <c r="H12" s="20">
        <v>1.5</v>
      </c>
      <c r="I12" s="20">
        <v>3.07</v>
      </c>
      <c r="J12" s="20">
        <v>4.09</v>
      </c>
      <c r="K12" s="20">
        <v>8.48</v>
      </c>
      <c r="L12" s="20">
        <v>11.32</v>
      </c>
      <c r="M12" s="20">
        <v>66.59</v>
      </c>
      <c r="N12" s="20">
        <v>88.7</v>
      </c>
    </row>
    <row r="13" spans="1:14" ht="18" customHeight="1">
      <c r="A13" s="148" t="s">
        <v>86</v>
      </c>
      <c r="B13" s="149"/>
      <c r="C13" s="149"/>
      <c r="D13" s="150"/>
      <c r="E13" s="20">
        <v>50</v>
      </c>
      <c r="F13" s="20">
        <v>70</v>
      </c>
      <c r="G13" s="20">
        <v>5.55</v>
      </c>
      <c r="H13" s="20">
        <v>7.77</v>
      </c>
      <c r="I13" s="20">
        <v>4.5199999999999996</v>
      </c>
      <c r="J13" s="20">
        <v>6.33</v>
      </c>
      <c r="K13" s="20">
        <v>4.75</v>
      </c>
      <c r="L13" s="20">
        <v>6.65</v>
      </c>
      <c r="M13" s="20">
        <v>83.53</v>
      </c>
      <c r="N13" s="20">
        <v>116.94</v>
      </c>
    </row>
    <row r="14" spans="1:14" ht="18.75" hidden="1" customHeight="1">
      <c r="A14" s="148"/>
      <c r="B14" s="149"/>
      <c r="C14" s="149"/>
      <c r="D14" s="15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8">
      <c r="A15" s="218" t="s">
        <v>40</v>
      </c>
      <c r="B15" s="219"/>
      <c r="C15" s="219"/>
      <c r="D15" s="220"/>
      <c r="E15" s="41">
        <v>120</v>
      </c>
      <c r="F15" s="41">
        <v>150</v>
      </c>
      <c r="G15" s="41">
        <v>2.29</v>
      </c>
      <c r="H15" s="41">
        <v>2.88</v>
      </c>
      <c r="I15" s="41">
        <v>3.66</v>
      </c>
      <c r="J15" s="41">
        <v>4.59</v>
      </c>
      <c r="K15" s="41">
        <v>15.8</v>
      </c>
      <c r="L15" s="41">
        <v>19.79</v>
      </c>
      <c r="M15" s="41">
        <v>102.9</v>
      </c>
      <c r="N15" s="41">
        <v>128.68</v>
      </c>
    </row>
    <row r="16" spans="1:14" ht="18">
      <c r="A16" s="97" t="s">
        <v>84</v>
      </c>
      <c r="B16" s="98"/>
      <c r="C16" s="98"/>
      <c r="D16" s="99"/>
      <c r="E16" s="20">
        <v>150</v>
      </c>
      <c r="F16" s="20">
        <v>200</v>
      </c>
      <c r="G16" s="20">
        <v>1.05</v>
      </c>
      <c r="H16" s="20">
        <v>1.4</v>
      </c>
      <c r="I16" s="20">
        <v>0.15</v>
      </c>
      <c r="J16" s="20">
        <v>0.2</v>
      </c>
      <c r="K16" s="20">
        <v>19.8</v>
      </c>
      <c r="L16" s="20">
        <v>26.4</v>
      </c>
      <c r="M16" s="20">
        <v>75</v>
      </c>
      <c r="N16" s="20">
        <v>100</v>
      </c>
    </row>
    <row r="17" spans="1:14" ht="18">
      <c r="A17" s="97" t="s">
        <v>0</v>
      </c>
      <c r="B17" s="98"/>
      <c r="C17" s="98"/>
      <c r="D17" s="99"/>
      <c r="E17" s="20">
        <v>40</v>
      </c>
      <c r="F17" s="20">
        <v>60</v>
      </c>
      <c r="G17" s="20">
        <v>3.4</v>
      </c>
      <c r="H17" s="20">
        <v>5.0999999999999996</v>
      </c>
      <c r="I17" s="20">
        <v>1.32</v>
      </c>
      <c r="J17" s="20">
        <v>1.98</v>
      </c>
      <c r="K17" s="20">
        <v>19.32</v>
      </c>
      <c r="L17" s="20">
        <v>28.98</v>
      </c>
      <c r="M17" s="20">
        <v>92</v>
      </c>
      <c r="N17" s="20">
        <v>138</v>
      </c>
    </row>
    <row r="18" spans="1:14" ht="18">
      <c r="A18" s="97" t="s">
        <v>38</v>
      </c>
      <c r="B18" s="98"/>
      <c r="C18" s="98"/>
      <c r="D18" s="99"/>
      <c r="E18" s="20">
        <v>20</v>
      </c>
      <c r="F18" s="20">
        <v>30</v>
      </c>
      <c r="G18" s="20">
        <v>1.62</v>
      </c>
      <c r="H18" s="20">
        <v>2.4300000000000002</v>
      </c>
      <c r="I18" s="20">
        <v>0.2</v>
      </c>
      <c r="J18" s="20">
        <v>0.3</v>
      </c>
      <c r="K18" s="20">
        <v>9.76</v>
      </c>
      <c r="L18" s="20">
        <v>14.64</v>
      </c>
      <c r="M18" s="20">
        <v>48.4</v>
      </c>
      <c r="N18" s="20">
        <v>72.599999999999994</v>
      </c>
    </row>
    <row r="19" spans="1:14" ht="18">
      <c r="A19" s="54" t="s">
        <v>32</v>
      </c>
      <c r="B19" s="55"/>
      <c r="C19" s="55"/>
      <c r="D19" s="56"/>
      <c r="E19" s="20">
        <v>100</v>
      </c>
      <c r="F19" s="20">
        <v>150</v>
      </c>
      <c r="G19" s="20">
        <v>1.88</v>
      </c>
      <c r="H19" s="20">
        <v>2.5099999999999998</v>
      </c>
      <c r="I19" s="20">
        <v>1.65</v>
      </c>
      <c r="J19" s="20">
        <v>2.2000000000000002</v>
      </c>
      <c r="K19" s="20">
        <v>17.73</v>
      </c>
      <c r="L19" s="20">
        <v>13.29</v>
      </c>
      <c r="M19" s="20">
        <v>73.400000000000006</v>
      </c>
      <c r="N19" s="20">
        <v>97.97</v>
      </c>
    </row>
    <row r="20" spans="1:14" ht="15.75" customHeight="1">
      <c r="A20" s="47" t="s">
        <v>4</v>
      </c>
      <c r="B20" s="48"/>
      <c r="C20" s="48"/>
      <c r="D20" s="49"/>
      <c r="E20" s="21"/>
      <c r="F20" s="21"/>
      <c r="G20" s="18">
        <f>SUM(G11:G19)</f>
        <v>17.55</v>
      </c>
      <c r="H20" s="18">
        <f>SUM(H11:H18)</f>
        <v>21.709999999999997</v>
      </c>
      <c r="I20" s="18">
        <f>SUM(I11:I19)</f>
        <v>16.599999999999998</v>
      </c>
      <c r="J20" s="18" t="s">
        <v>143</v>
      </c>
      <c r="K20" s="18">
        <f>SUM(K11:K19)</f>
        <v>99.170000000000016</v>
      </c>
      <c r="L20" s="18">
        <f>SUM(L11:L19)</f>
        <v>125.16999999999999</v>
      </c>
      <c r="M20" s="18">
        <f>SUM(M11:M19)</f>
        <v>576.79999999999995</v>
      </c>
      <c r="N20" s="18">
        <f>SUM(N15:N19)</f>
        <v>537.25</v>
      </c>
    </row>
    <row r="21" spans="1:14" ht="18.75" customHeight="1">
      <c r="A21" s="129" t="s">
        <v>6</v>
      </c>
      <c r="B21" s="134"/>
      <c r="C21" s="134"/>
      <c r="D21" s="13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">
      <c r="A22" s="148" t="s">
        <v>96</v>
      </c>
      <c r="B22" s="149"/>
      <c r="C22" s="149"/>
      <c r="D22" s="150"/>
      <c r="E22" s="20" t="s">
        <v>129</v>
      </c>
      <c r="F22" s="20" t="s">
        <v>66</v>
      </c>
      <c r="G22" s="20">
        <v>25.3</v>
      </c>
      <c r="H22" s="20">
        <v>22.53</v>
      </c>
      <c r="I22" s="20">
        <v>17.7</v>
      </c>
      <c r="J22" s="20">
        <v>15.79</v>
      </c>
      <c r="K22" s="20">
        <v>39.299999999999997</v>
      </c>
      <c r="L22" s="20">
        <v>34.950000000000003</v>
      </c>
      <c r="M22" s="20">
        <v>426</v>
      </c>
      <c r="N22" s="20">
        <v>491</v>
      </c>
    </row>
    <row r="23" spans="1:14" ht="17.25" customHeight="1">
      <c r="A23" s="50" t="s">
        <v>31</v>
      </c>
      <c r="B23" s="51"/>
      <c r="C23" s="51"/>
      <c r="D23" s="52"/>
      <c r="E23" s="20">
        <v>150</v>
      </c>
      <c r="F23" s="20">
        <v>200</v>
      </c>
      <c r="G23" s="20">
        <v>0.03</v>
      </c>
      <c r="H23" s="20">
        <v>0.05</v>
      </c>
      <c r="I23" s="20">
        <v>0.01</v>
      </c>
      <c r="J23" s="20">
        <v>0.01</v>
      </c>
      <c r="K23" s="20">
        <v>8.7899999999999991</v>
      </c>
      <c r="L23" s="20">
        <v>11.72</v>
      </c>
      <c r="M23" s="20">
        <v>33.25</v>
      </c>
      <c r="N23" s="20">
        <v>44.34</v>
      </c>
    </row>
    <row r="24" spans="1:14" ht="18" hidden="1">
      <c r="A24" s="50" t="s">
        <v>78</v>
      </c>
      <c r="B24" s="51" t="s">
        <v>85</v>
      </c>
      <c r="C24" s="51"/>
      <c r="D24" s="52"/>
      <c r="E24" s="20">
        <v>45</v>
      </c>
      <c r="F24" s="20">
        <v>45</v>
      </c>
      <c r="G24" s="20">
        <v>4.3</v>
      </c>
      <c r="H24" s="20">
        <v>4.3</v>
      </c>
      <c r="I24" s="20">
        <v>11.7</v>
      </c>
      <c r="J24" s="20">
        <v>11.7</v>
      </c>
      <c r="K24" s="20">
        <v>14.4</v>
      </c>
      <c r="L24" s="20">
        <v>14.4</v>
      </c>
      <c r="M24" s="20">
        <v>189</v>
      </c>
      <c r="N24" s="20">
        <v>189</v>
      </c>
    </row>
    <row r="25" spans="1:14" ht="18" hidden="1">
      <c r="A25" s="54" t="s">
        <v>32</v>
      </c>
      <c r="B25" s="55"/>
      <c r="C25" s="55"/>
      <c r="D25" s="56"/>
      <c r="E25" s="20">
        <v>150</v>
      </c>
      <c r="F25" s="20">
        <v>200</v>
      </c>
      <c r="G25" s="20">
        <v>1.35</v>
      </c>
      <c r="H25" s="20">
        <v>1.8</v>
      </c>
      <c r="I25" s="20">
        <v>0.3</v>
      </c>
      <c r="J25" s="20">
        <v>0.4</v>
      </c>
      <c r="K25" s="20">
        <v>12.1</v>
      </c>
      <c r="L25" s="20">
        <v>16.2</v>
      </c>
      <c r="M25" s="20">
        <v>54</v>
      </c>
      <c r="N25" s="20">
        <v>72</v>
      </c>
    </row>
    <row r="26" spans="1:14" ht="17.399999999999999">
      <c r="A26" s="47" t="s">
        <v>4</v>
      </c>
      <c r="B26" s="48"/>
      <c r="C26" s="48"/>
      <c r="D26" s="49"/>
      <c r="E26" s="21"/>
      <c r="F26" s="21"/>
      <c r="G26" s="18">
        <v>25.33</v>
      </c>
      <c r="H26" s="18">
        <v>22.58</v>
      </c>
      <c r="I26" s="18">
        <v>17.71</v>
      </c>
      <c r="J26" s="18">
        <v>15.8</v>
      </c>
      <c r="K26" s="18">
        <v>48.09</v>
      </c>
      <c r="L26" s="18">
        <v>46.67</v>
      </c>
      <c r="M26" s="18">
        <v>459.25</v>
      </c>
      <c r="N26" s="18">
        <f>SUM(N22:N25)</f>
        <v>796.34</v>
      </c>
    </row>
    <row r="27" spans="1:14" ht="17.399999999999999">
      <c r="A27" s="47" t="s">
        <v>3</v>
      </c>
      <c r="B27" s="48"/>
      <c r="C27" s="48"/>
      <c r="D27" s="49"/>
      <c r="E27" s="22"/>
      <c r="F27" s="22"/>
      <c r="G27" s="18">
        <f t="shared" ref="G27:L27" si="2">SUM(G9,G20,G26,G30)</f>
        <v>52.81</v>
      </c>
      <c r="H27" s="18">
        <f t="shared" si="2"/>
        <v>56.86</v>
      </c>
      <c r="I27" s="18">
        <f t="shared" si="2"/>
        <v>42.72</v>
      </c>
      <c r="J27" s="18">
        <v>49.01</v>
      </c>
      <c r="K27" s="18">
        <f t="shared" si="2"/>
        <v>218.83</v>
      </c>
      <c r="L27" s="18">
        <f t="shared" si="2"/>
        <v>257.37</v>
      </c>
      <c r="M27" s="18">
        <f>SUM(M9+M20+M26+M30)</f>
        <v>1438.58</v>
      </c>
      <c r="N27" s="18">
        <f>SUM(N9+N20+N26+N30)</f>
        <v>1798.29</v>
      </c>
    </row>
    <row r="28" spans="1:14" ht="18">
      <c r="A28" s="158" t="s">
        <v>148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0"/>
    </row>
  </sheetData>
  <mergeCells count="24">
    <mergeCell ref="A28:N28"/>
    <mergeCell ref="A13:D13"/>
    <mergeCell ref="A1:N1"/>
    <mergeCell ref="A2:N2"/>
    <mergeCell ref="A3:D4"/>
    <mergeCell ref="E3:F3"/>
    <mergeCell ref="G3:H3"/>
    <mergeCell ref="I3:J3"/>
    <mergeCell ref="K3:L3"/>
    <mergeCell ref="M3:N3"/>
    <mergeCell ref="A16:D16"/>
    <mergeCell ref="A5:D5"/>
    <mergeCell ref="A6:D6"/>
    <mergeCell ref="A7:D7"/>
    <mergeCell ref="A17:D17"/>
    <mergeCell ref="A18:D18"/>
    <mergeCell ref="A21:D21"/>
    <mergeCell ref="A22:D22"/>
    <mergeCell ref="A9:D9"/>
    <mergeCell ref="A10:D10"/>
    <mergeCell ref="A11:D11"/>
    <mergeCell ref="A12:D1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zoomScale="90" zoomScaleNormal="90" workbookViewId="0">
      <selection sqref="A1:N1"/>
    </sheetView>
  </sheetViews>
  <sheetFormatPr defaultRowHeight="14.4"/>
  <cols>
    <col min="4" max="4" width="16.5546875" customWidth="1"/>
    <col min="8" max="9" width="10.5546875" customWidth="1"/>
    <col min="10" max="10" width="10.6640625" customWidth="1"/>
    <col min="11" max="11" width="13.33203125" customWidth="1"/>
    <col min="12" max="12" width="13.44140625" customWidth="1"/>
    <col min="13" max="13" width="10.44140625" customWidth="1"/>
    <col min="14" max="14" width="14.44140625" customWidth="1"/>
  </cols>
  <sheetData>
    <row r="1" spans="1:14" ht="17.399999999999999">
      <c r="A1" s="200" t="s">
        <v>149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7.399999999999999">
      <c r="A2" s="201" t="s">
        <v>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7.399999999999999">
      <c r="A3" s="202" t="s">
        <v>15</v>
      </c>
      <c r="B3" s="203"/>
      <c r="C3" s="203"/>
      <c r="D3" s="204"/>
      <c r="E3" s="208" t="s">
        <v>14</v>
      </c>
      <c r="F3" s="209"/>
      <c r="G3" s="208" t="s">
        <v>13</v>
      </c>
      <c r="H3" s="209"/>
      <c r="I3" s="208" t="s">
        <v>12</v>
      </c>
      <c r="J3" s="209"/>
      <c r="K3" s="208" t="s">
        <v>11</v>
      </c>
      <c r="L3" s="209"/>
      <c r="M3" s="208" t="s">
        <v>10</v>
      </c>
      <c r="N3" s="209"/>
    </row>
    <row r="4" spans="1:14" ht="17.399999999999999">
      <c r="A4" s="205"/>
      <c r="B4" s="206"/>
      <c r="C4" s="206"/>
      <c r="D4" s="207"/>
      <c r="E4" s="39" t="s">
        <v>1</v>
      </c>
      <c r="F4" s="39" t="s">
        <v>2</v>
      </c>
      <c r="G4" s="39" t="s">
        <v>1</v>
      </c>
      <c r="H4" s="39" t="s">
        <v>2</v>
      </c>
      <c r="I4" s="39" t="s">
        <v>1</v>
      </c>
      <c r="J4" s="39" t="s">
        <v>2</v>
      </c>
      <c r="K4" s="39" t="s">
        <v>1</v>
      </c>
      <c r="L4" s="39" t="s">
        <v>2</v>
      </c>
      <c r="M4" s="39" t="s">
        <v>1</v>
      </c>
      <c r="N4" s="39" t="s">
        <v>2</v>
      </c>
    </row>
    <row r="5" spans="1:14" ht="18">
      <c r="A5" s="208" t="s">
        <v>9</v>
      </c>
      <c r="B5" s="210"/>
      <c r="C5" s="210"/>
      <c r="D5" s="209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36" customHeight="1">
      <c r="A6" s="224" t="s">
        <v>70</v>
      </c>
      <c r="B6" s="225"/>
      <c r="C6" s="225"/>
      <c r="D6" s="226"/>
      <c r="E6" s="20">
        <v>150</v>
      </c>
      <c r="F6" s="20">
        <v>200</v>
      </c>
      <c r="G6" s="20">
        <v>4.0999999999999996</v>
      </c>
      <c r="H6" s="20">
        <v>6.84</v>
      </c>
      <c r="I6" s="20">
        <v>5.3</v>
      </c>
      <c r="J6" s="20">
        <v>8.8800000000000008</v>
      </c>
      <c r="K6" s="20">
        <v>15.3</v>
      </c>
      <c r="L6" s="20">
        <v>25.44</v>
      </c>
      <c r="M6" s="20">
        <v>126.9</v>
      </c>
      <c r="N6" s="20">
        <v>210.8</v>
      </c>
    </row>
    <row r="7" spans="1:14" ht="18">
      <c r="A7" s="138" t="s">
        <v>106</v>
      </c>
      <c r="B7" s="138"/>
      <c r="C7" s="138"/>
      <c r="D7" s="138"/>
      <c r="E7" s="20">
        <v>150</v>
      </c>
      <c r="F7" s="20">
        <v>200</v>
      </c>
      <c r="G7" s="20">
        <v>2.2999999999999998</v>
      </c>
      <c r="H7" s="20">
        <v>3.07</v>
      </c>
      <c r="I7" s="20">
        <v>1.98</v>
      </c>
      <c r="J7" s="20">
        <v>2.65</v>
      </c>
      <c r="K7" s="20">
        <v>12.6</v>
      </c>
      <c r="L7" s="20">
        <v>16.829999999999998</v>
      </c>
      <c r="M7" s="20">
        <v>75.3</v>
      </c>
      <c r="N7" s="20">
        <v>100.5</v>
      </c>
    </row>
    <row r="8" spans="1:14" ht="18">
      <c r="A8" s="97" t="s">
        <v>33</v>
      </c>
      <c r="B8" s="98"/>
      <c r="C8" s="98"/>
      <c r="D8" s="99"/>
      <c r="E8" s="20">
        <v>35</v>
      </c>
      <c r="F8" s="20">
        <v>35</v>
      </c>
      <c r="G8" s="20">
        <v>1.48</v>
      </c>
      <c r="H8" s="20">
        <v>1.48</v>
      </c>
      <c r="I8" s="20">
        <v>2.35</v>
      </c>
      <c r="J8" s="20">
        <v>2.35</v>
      </c>
      <c r="K8" s="20">
        <v>14.57</v>
      </c>
      <c r="L8" s="20">
        <v>14.57</v>
      </c>
      <c r="M8" s="20">
        <v>85.35</v>
      </c>
      <c r="N8" s="20">
        <v>85.35</v>
      </c>
    </row>
    <row r="9" spans="1:14" ht="18">
      <c r="A9" s="211" t="s">
        <v>111</v>
      </c>
      <c r="B9" s="212"/>
      <c r="C9" s="212"/>
      <c r="D9" s="213"/>
      <c r="E9" s="20">
        <v>40</v>
      </c>
      <c r="F9" s="20">
        <v>50</v>
      </c>
      <c r="G9" s="20">
        <v>0.08</v>
      </c>
      <c r="H9" s="20">
        <v>0.16</v>
      </c>
      <c r="I9" s="20">
        <v>0</v>
      </c>
      <c r="J9" s="20">
        <v>0</v>
      </c>
      <c r="K9" s="20">
        <v>15.3</v>
      </c>
      <c r="L9" s="20">
        <v>30.6</v>
      </c>
      <c r="M9" s="20">
        <v>58.6</v>
      </c>
      <c r="N9" s="20">
        <v>117.2</v>
      </c>
    </row>
    <row r="10" spans="1:14" ht="17.399999999999999">
      <c r="A10" s="215" t="s">
        <v>4</v>
      </c>
      <c r="B10" s="216"/>
      <c r="C10" s="216"/>
      <c r="D10" s="217"/>
      <c r="E10" s="21"/>
      <c r="F10" s="21"/>
      <c r="G10" s="18">
        <f t="shared" ref="G10:N10" si="0">SUM(G6:G9)</f>
        <v>7.9599999999999991</v>
      </c>
      <c r="H10" s="18">
        <f t="shared" si="0"/>
        <v>11.55</v>
      </c>
      <c r="I10" s="18">
        <f t="shared" si="0"/>
        <v>9.629999999999999</v>
      </c>
      <c r="J10" s="18">
        <f t="shared" si="0"/>
        <v>13.88</v>
      </c>
      <c r="K10" s="18">
        <f t="shared" si="0"/>
        <v>57.769999999999996</v>
      </c>
      <c r="L10" s="18">
        <f t="shared" si="0"/>
        <v>87.44</v>
      </c>
      <c r="M10" s="18">
        <f t="shared" si="0"/>
        <v>346.15</v>
      </c>
      <c r="N10" s="18">
        <f t="shared" si="0"/>
        <v>513.85</v>
      </c>
    </row>
    <row r="11" spans="1:14" ht="18">
      <c r="A11" s="208" t="s">
        <v>7</v>
      </c>
      <c r="B11" s="210"/>
      <c r="C11" s="210"/>
      <c r="D11" s="209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8">
      <c r="A12" s="145" t="s">
        <v>79</v>
      </c>
      <c r="B12" s="146"/>
      <c r="C12" s="146"/>
      <c r="D12" s="147"/>
      <c r="E12" s="20">
        <v>40</v>
      </c>
      <c r="F12" s="20">
        <v>50</v>
      </c>
      <c r="G12" s="20">
        <v>4.5999999999999996</v>
      </c>
      <c r="H12" s="20">
        <v>5.81</v>
      </c>
      <c r="I12" s="20">
        <v>9.9</v>
      </c>
      <c r="J12" s="20">
        <v>12.38</v>
      </c>
      <c r="K12" s="20">
        <v>1.04</v>
      </c>
      <c r="L12" s="20">
        <v>1.31</v>
      </c>
      <c r="M12" s="20">
        <v>113.12</v>
      </c>
      <c r="N12" s="20">
        <v>141.41</v>
      </c>
    </row>
    <row r="13" spans="1:14" ht="15.75" customHeight="1">
      <c r="A13" s="218" t="s">
        <v>64</v>
      </c>
      <c r="B13" s="219"/>
      <c r="C13" s="219"/>
      <c r="D13" s="220"/>
      <c r="E13" s="20">
        <v>150</v>
      </c>
      <c r="F13" s="20">
        <v>200</v>
      </c>
      <c r="G13" s="20">
        <v>4.3499999999999996</v>
      </c>
      <c r="H13" s="20">
        <v>5.81</v>
      </c>
      <c r="I13" s="20">
        <v>3.84</v>
      </c>
      <c r="J13" s="20">
        <v>5.13</v>
      </c>
      <c r="K13" s="20">
        <v>15.15</v>
      </c>
      <c r="L13" s="20">
        <v>20.2</v>
      </c>
      <c r="M13" s="20">
        <v>113.7</v>
      </c>
      <c r="N13" s="20">
        <v>151.58000000000001</v>
      </c>
    </row>
    <row r="14" spans="1:14" ht="15.75" customHeight="1">
      <c r="A14" s="218" t="s">
        <v>43</v>
      </c>
      <c r="B14" s="219"/>
      <c r="C14" s="219"/>
      <c r="D14" s="220"/>
      <c r="E14" s="20">
        <v>50</v>
      </c>
      <c r="F14" s="20">
        <v>80</v>
      </c>
      <c r="G14" s="20">
        <v>7.5</v>
      </c>
      <c r="H14" s="20">
        <v>12.05</v>
      </c>
      <c r="I14" s="20">
        <v>4.3</v>
      </c>
      <c r="J14" s="20">
        <v>6.89</v>
      </c>
      <c r="K14" s="20">
        <v>3.69</v>
      </c>
      <c r="L14" s="20">
        <v>5.9</v>
      </c>
      <c r="M14" s="20">
        <v>85.2</v>
      </c>
      <c r="N14" s="20">
        <v>136.41</v>
      </c>
    </row>
    <row r="15" spans="1:14" ht="15.75" customHeight="1">
      <c r="A15" s="218" t="s">
        <v>40</v>
      </c>
      <c r="B15" s="219"/>
      <c r="C15" s="219"/>
      <c r="D15" s="220"/>
      <c r="E15" s="20">
        <v>120</v>
      </c>
      <c r="F15" s="20">
        <v>150</v>
      </c>
      <c r="G15" s="41">
        <v>2.29</v>
      </c>
      <c r="H15" s="41">
        <v>2.88</v>
      </c>
      <c r="I15" s="41">
        <v>3.66</v>
      </c>
      <c r="J15" s="41">
        <v>4.59</v>
      </c>
      <c r="K15" s="41">
        <v>15.8</v>
      </c>
      <c r="L15" s="41">
        <v>19.79</v>
      </c>
      <c r="M15" s="41">
        <v>102.9</v>
      </c>
      <c r="N15" s="41">
        <v>128.68</v>
      </c>
    </row>
    <row r="16" spans="1:14" ht="18">
      <c r="A16" s="97" t="s">
        <v>30</v>
      </c>
      <c r="B16" s="98"/>
      <c r="C16" s="98"/>
      <c r="D16" s="99"/>
      <c r="E16" s="20">
        <v>150</v>
      </c>
      <c r="F16" s="20">
        <v>200</v>
      </c>
      <c r="G16" s="20">
        <v>1.05</v>
      </c>
      <c r="H16" s="20">
        <v>1.4</v>
      </c>
      <c r="I16" s="20">
        <v>0.15</v>
      </c>
      <c r="J16" s="20">
        <v>0.2</v>
      </c>
      <c r="K16" s="20">
        <v>19.8</v>
      </c>
      <c r="L16" s="20">
        <v>26.4</v>
      </c>
      <c r="M16" s="20">
        <v>75</v>
      </c>
      <c r="N16" s="20">
        <v>100</v>
      </c>
    </row>
    <row r="17" spans="1:14" ht="18">
      <c r="A17" s="145" t="s">
        <v>32</v>
      </c>
      <c r="B17" s="146"/>
      <c r="C17" s="146"/>
      <c r="D17" s="147"/>
      <c r="E17" s="20">
        <v>100</v>
      </c>
      <c r="F17" s="20">
        <v>150</v>
      </c>
      <c r="G17" s="20">
        <v>1.88</v>
      </c>
      <c r="H17" s="20">
        <v>2.5099999999999998</v>
      </c>
      <c r="I17" s="20">
        <v>1.65</v>
      </c>
      <c r="J17" s="20">
        <v>2.2000000000000002</v>
      </c>
      <c r="K17" s="20">
        <v>17.73</v>
      </c>
      <c r="L17" s="20">
        <v>13.29</v>
      </c>
      <c r="M17" s="20">
        <v>73.400000000000006</v>
      </c>
      <c r="N17" s="20">
        <v>97.97</v>
      </c>
    </row>
    <row r="18" spans="1:14" ht="18">
      <c r="A18" s="145" t="s">
        <v>0</v>
      </c>
      <c r="B18" s="146"/>
      <c r="C18" s="146"/>
      <c r="D18" s="147"/>
      <c r="E18" s="20">
        <v>30</v>
      </c>
      <c r="F18" s="20">
        <v>30</v>
      </c>
      <c r="G18" s="20">
        <v>3.4</v>
      </c>
      <c r="H18" s="20">
        <v>5.0999999999999996</v>
      </c>
      <c r="I18" s="20">
        <v>1.32</v>
      </c>
      <c r="J18" s="20">
        <v>1.98</v>
      </c>
      <c r="K18" s="20">
        <v>19.32</v>
      </c>
      <c r="L18" s="20">
        <v>28.98</v>
      </c>
      <c r="M18" s="20">
        <v>92</v>
      </c>
      <c r="N18" s="20">
        <v>138</v>
      </c>
    </row>
    <row r="19" spans="1:14" ht="18">
      <c r="A19" s="145" t="s">
        <v>38</v>
      </c>
      <c r="B19" s="146"/>
      <c r="C19" s="146"/>
      <c r="D19" s="147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7.399999999999999">
      <c r="A20" s="221" t="s">
        <v>4</v>
      </c>
      <c r="B20" s="222"/>
      <c r="C20" s="222"/>
      <c r="D20" s="223"/>
      <c r="E20" s="21"/>
      <c r="F20" s="21"/>
      <c r="G20" s="18">
        <f t="shared" ref="G20:N20" si="1">SUM(G12:G19)</f>
        <v>26.689999999999998</v>
      </c>
      <c r="H20" s="18">
        <f t="shared" si="1"/>
        <v>37.99</v>
      </c>
      <c r="I20" s="18">
        <f t="shared" si="1"/>
        <v>25.019999999999996</v>
      </c>
      <c r="J20" s="18">
        <f t="shared" si="1"/>
        <v>33.669999999999995</v>
      </c>
      <c r="K20" s="18">
        <f t="shared" si="1"/>
        <v>102.29</v>
      </c>
      <c r="L20" s="18">
        <f t="shared" si="1"/>
        <v>130.51</v>
      </c>
      <c r="M20" s="18">
        <f t="shared" si="1"/>
        <v>703.71999999999991</v>
      </c>
      <c r="N20" s="18">
        <f t="shared" si="1"/>
        <v>966.65</v>
      </c>
    </row>
    <row r="21" spans="1:14" ht="15.75" customHeight="1">
      <c r="A21" s="208" t="s">
        <v>6</v>
      </c>
      <c r="B21" s="210"/>
      <c r="C21" s="210"/>
      <c r="D21" s="209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">
      <c r="A22" s="218" t="s">
        <v>65</v>
      </c>
      <c r="B22" s="219"/>
      <c r="C22" s="219"/>
      <c r="D22" s="220"/>
      <c r="E22" s="20" t="s">
        <v>129</v>
      </c>
      <c r="F22" s="20" t="s">
        <v>132</v>
      </c>
      <c r="G22" s="20">
        <v>25.8</v>
      </c>
      <c r="H22" s="20">
        <v>26.5</v>
      </c>
      <c r="I22" s="20">
        <v>18.899999999999999</v>
      </c>
      <c r="J22" s="20">
        <v>19.5</v>
      </c>
      <c r="K22" s="20">
        <v>25</v>
      </c>
      <c r="L22" s="20">
        <v>28.8</v>
      </c>
      <c r="M22" s="20">
        <v>384</v>
      </c>
      <c r="N22" s="20">
        <v>443</v>
      </c>
    </row>
    <row r="23" spans="1:14" ht="18">
      <c r="A23" s="97" t="s">
        <v>81</v>
      </c>
      <c r="B23" s="98"/>
      <c r="C23" s="98"/>
      <c r="D23" s="99"/>
      <c r="E23" s="20">
        <v>150</v>
      </c>
      <c r="F23" s="20">
        <v>200</v>
      </c>
      <c r="G23" s="20">
        <v>4.2</v>
      </c>
      <c r="H23" s="20">
        <v>5.6</v>
      </c>
      <c r="I23" s="20">
        <v>2.25</v>
      </c>
      <c r="J23" s="20">
        <v>3</v>
      </c>
      <c r="K23" s="20">
        <v>12.75</v>
      </c>
      <c r="L23" s="20">
        <v>17</v>
      </c>
      <c r="M23" s="20">
        <v>88.5</v>
      </c>
      <c r="N23" s="20">
        <v>118</v>
      </c>
    </row>
    <row r="24" spans="1:14" ht="17.399999999999999">
      <c r="A24" s="44" t="s">
        <v>4</v>
      </c>
      <c r="B24" s="45"/>
      <c r="C24" s="45"/>
      <c r="D24" s="46"/>
      <c r="E24" s="21"/>
      <c r="F24" s="21"/>
      <c r="G24" s="18">
        <f t="shared" ref="G24:N24" si="2">SUM(G22:G23)</f>
        <v>30</v>
      </c>
      <c r="H24" s="18">
        <f t="shared" si="2"/>
        <v>32.1</v>
      </c>
      <c r="I24" s="18">
        <f t="shared" si="2"/>
        <v>21.15</v>
      </c>
      <c r="J24" s="18">
        <f t="shared" si="2"/>
        <v>22.5</v>
      </c>
      <c r="K24" s="18">
        <f t="shared" si="2"/>
        <v>37.75</v>
      </c>
      <c r="L24" s="18">
        <f t="shared" si="2"/>
        <v>45.8</v>
      </c>
      <c r="M24" s="18">
        <f t="shared" si="2"/>
        <v>472.5</v>
      </c>
      <c r="N24" s="18">
        <f t="shared" si="2"/>
        <v>561</v>
      </c>
    </row>
    <row r="25" spans="1:14" ht="17.399999999999999">
      <c r="A25" s="221" t="s">
        <v>3</v>
      </c>
      <c r="B25" s="222"/>
      <c r="C25" s="222"/>
      <c r="D25" s="223"/>
      <c r="E25" s="43"/>
      <c r="F25" s="43"/>
      <c r="G25" s="39">
        <f>SUM(G24)</f>
        <v>30</v>
      </c>
      <c r="H25" s="39">
        <f t="shared" ref="H25:L25" si="3">SUM(H10,H20,H24,H29)</f>
        <v>81.640000000000015</v>
      </c>
      <c r="I25" s="39">
        <f t="shared" si="3"/>
        <v>55.79999999999999</v>
      </c>
      <c r="J25" s="39">
        <f t="shared" si="3"/>
        <v>70.05</v>
      </c>
      <c r="K25" s="39">
        <f t="shared" si="3"/>
        <v>197.81</v>
      </c>
      <c r="L25" s="39">
        <f t="shared" si="3"/>
        <v>263.75</v>
      </c>
      <c r="M25" s="39">
        <f>SUM(M10+M20+M24+M29)</f>
        <v>1522.37</v>
      </c>
      <c r="N25" s="39">
        <f>SUM(N10+N20+N24+N29)</f>
        <v>2041.5</v>
      </c>
    </row>
    <row r="26" spans="1:14" ht="18">
      <c r="A26" s="158" t="s">
        <v>147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0"/>
    </row>
  </sheetData>
  <mergeCells count="29">
    <mergeCell ref="A8:D8"/>
    <mergeCell ref="A17:D17"/>
    <mergeCell ref="A26:N26"/>
    <mergeCell ref="A1:N1"/>
    <mergeCell ref="A2:N2"/>
    <mergeCell ref="A3:D4"/>
    <mergeCell ref="E3:F3"/>
    <mergeCell ref="G3:H3"/>
    <mergeCell ref="I3:J3"/>
    <mergeCell ref="K3:L3"/>
    <mergeCell ref="M3:N3"/>
    <mergeCell ref="A18:D18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5:D15"/>
    <mergeCell ref="A16:D16"/>
    <mergeCell ref="A25:D25"/>
    <mergeCell ref="A19:D19"/>
    <mergeCell ref="A20:D20"/>
    <mergeCell ref="A21:D21"/>
    <mergeCell ref="A22:D22"/>
    <mergeCell ref="A23:D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zoomScale="40" zoomScaleNormal="40" workbookViewId="0">
      <selection activeCell="G25" sqref="G25"/>
    </sheetView>
  </sheetViews>
  <sheetFormatPr defaultRowHeight="14.4"/>
  <cols>
    <col min="4" max="4" width="63.109375" customWidth="1"/>
    <col min="5" max="5" width="20" customWidth="1"/>
    <col min="6" max="6" width="17.88671875" customWidth="1"/>
    <col min="7" max="7" width="14.6640625" customWidth="1"/>
    <col min="8" max="8" width="20" customWidth="1"/>
    <col min="9" max="9" width="18.5546875" customWidth="1"/>
    <col min="10" max="10" width="21.44140625" customWidth="1"/>
    <col min="11" max="11" width="26.6640625" customWidth="1"/>
    <col min="12" max="12" width="29.109375" customWidth="1"/>
    <col min="13" max="13" width="31.44140625" customWidth="1"/>
    <col min="14" max="14" width="36.44140625" customWidth="1"/>
  </cols>
  <sheetData>
    <row r="1" spans="1:15" ht="45.6">
      <c r="A1" s="185" t="s">
        <v>21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5" ht="45.6">
      <c r="A2" s="186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5" ht="45.6">
      <c r="A3" s="187" t="s">
        <v>15</v>
      </c>
      <c r="B3" s="188"/>
      <c r="C3" s="188"/>
      <c r="D3" s="189"/>
      <c r="E3" s="167" t="s">
        <v>14</v>
      </c>
      <c r="F3" s="169"/>
      <c r="G3" s="167" t="s">
        <v>13</v>
      </c>
      <c r="H3" s="169"/>
      <c r="I3" s="167" t="s">
        <v>12</v>
      </c>
      <c r="J3" s="169"/>
      <c r="K3" s="167" t="s">
        <v>11</v>
      </c>
      <c r="L3" s="169"/>
      <c r="M3" s="167" t="s">
        <v>10</v>
      </c>
      <c r="N3" s="169"/>
    </row>
    <row r="4" spans="1:15" ht="45.6">
      <c r="A4" s="190"/>
      <c r="B4" s="191"/>
      <c r="C4" s="191"/>
      <c r="D4" s="192"/>
      <c r="E4" s="79" t="s">
        <v>1</v>
      </c>
      <c r="F4" s="79" t="s">
        <v>2</v>
      </c>
      <c r="G4" s="79" t="s">
        <v>1</v>
      </c>
      <c r="H4" s="79" t="s">
        <v>2</v>
      </c>
      <c r="I4" s="79" t="s">
        <v>1</v>
      </c>
      <c r="J4" s="79" t="s">
        <v>2</v>
      </c>
      <c r="K4" s="79" t="s">
        <v>1</v>
      </c>
      <c r="L4" s="79" t="s">
        <v>2</v>
      </c>
      <c r="M4" s="79" t="s">
        <v>1</v>
      </c>
      <c r="N4" s="79" t="s">
        <v>2</v>
      </c>
    </row>
    <row r="5" spans="1:15" ht="46.2">
      <c r="A5" s="167" t="s">
        <v>9</v>
      </c>
      <c r="B5" s="168"/>
      <c r="C5" s="168"/>
      <c r="D5" s="169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5" ht="46.2">
      <c r="A6" s="193" t="s">
        <v>69</v>
      </c>
      <c r="B6" s="194"/>
      <c r="C6" s="194"/>
      <c r="D6" s="195"/>
      <c r="E6" s="81">
        <v>150</v>
      </c>
      <c r="F6" s="81">
        <v>200</v>
      </c>
      <c r="G6" s="81">
        <v>5.3</v>
      </c>
      <c r="H6" s="81">
        <v>7.1</v>
      </c>
      <c r="I6" s="81">
        <v>5.7</v>
      </c>
      <c r="J6" s="81">
        <v>7.6</v>
      </c>
      <c r="K6" s="81">
        <v>24.6</v>
      </c>
      <c r="L6" s="81">
        <v>32.700000000000003</v>
      </c>
      <c r="M6" s="81">
        <v>173</v>
      </c>
      <c r="N6" s="81">
        <v>200</v>
      </c>
    </row>
    <row r="7" spans="1:15" ht="46.2">
      <c r="A7" s="196" t="s">
        <v>53</v>
      </c>
      <c r="B7" s="196"/>
      <c r="C7" s="196"/>
      <c r="D7" s="196"/>
      <c r="E7" s="81">
        <v>180</v>
      </c>
      <c r="F7" s="81">
        <v>200</v>
      </c>
      <c r="G7" s="81">
        <v>2.2000000000000002</v>
      </c>
      <c r="H7" s="81">
        <v>2.5099999999999998</v>
      </c>
      <c r="I7" s="81">
        <v>1.98</v>
      </c>
      <c r="J7" s="81">
        <v>2.2000000000000002</v>
      </c>
      <c r="K7" s="81">
        <v>15.9</v>
      </c>
      <c r="L7" s="81">
        <v>17.73</v>
      </c>
      <c r="M7" s="81">
        <v>88</v>
      </c>
      <c r="N7" s="81">
        <v>97.97</v>
      </c>
    </row>
    <row r="8" spans="1:15" ht="46.2">
      <c r="A8" s="161" t="s">
        <v>32</v>
      </c>
      <c r="B8" s="162"/>
      <c r="C8" s="162"/>
      <c r="D8" s="163"/>
      <c r="E8" s="84">
        <v>100</v>
      </c>
      <c r="F8" s="84">
        <v>150</v>
      </c>
      <c r="G8" s="84">
        <v>1.88</v>
      </c>
      <c r="H8" s="84">
        <v>2.5099999999999998</v>
      </c>
      <c r="I8" s="84">
        <v>1.65</v>
      </c>
      <c r="J8" s="84">
        <v>2.2000000000000002</v>
      </c>
      <c r="K8" s="84">
        <v>17.73</v>
      </c>
      <c r="L8" s="84">
        <v>13.29</v>
      </c>
      <c r="M8" s="84">
        <v>73.400000000000006</v>
      </c>
      <c r="N8" s="84">
        <v>97.97</v>
      </c>
      <c r="O8" s="84"/>
    </row>
    <row r="9" spans="1:15" ht="46.2">
      <c r="A9" s="193" t="s">
        <v>33</v>
      </c>
      <c r="B9" s="194"/>
      <c r="C9" s="194"/>
      <c r="D9" s="195"/>
      <c r="E9" s="81">
        <v>50</v>
      </c>
      <c r="F9" s="81">
        <v>60</v>
      </c>
      <c r="G9" s="81">
        <v>5.85</v>
      </c>
      <c r="H9" s="81">
        <v>7.02</v>
      </c>
      <c r="I9" s="81">
        <v>8.1999999999999993</v>
      </c>
      <c r="J9" s="81">
        <v>9.92</v>
      </c>
      <c r="K9" s="81">
        <v>14.5</v>
      </c>
      <c r="L9" s="81">
        <v>17.399999999999999</v>
      </c>
      <c r="M9" s="81">
        <v>158</v>
      </c>
      <c r="N9" s="81">
        <v>190</v>
      </c>
    </row>
    <row r="10" spans="1:15" ht="45.6">
      <c r="A10" s="197" t="s">
        <v>4</v>
      </c>
      <c r="B10" s="198"/>
      <c r="C10" s="198"/>
      <c r="D10" s="199"/>
      <c r="E10" s="82"/>
      <c r="F10" s="82"/>
      <c r="G10" s="79">
        <f t="shared" ref="G10:N10" si="0">SUM(G6:G9)</f>
        <v>15.229999999999999</v>
      </c>
      <c r="H10" s="79">
        <f t="shared" si="0"/>
        <v>19.14</v>
      </c>
      <c r="I10" s="79">
        <f t="shared" si="0"/>
        <v>17.53</v>
      </c>
      <c r="J10" s="79">
        <f t="shared" si="0"/>
        <v>21.92</v>
      </c>
      <c r="K10" s="79">
        <f t="shared" si="0"/>
        <v>72.73</v>
      </c>
      <c r="L10" s="79">
        <f>SUM(L6:L9)</f>
        <v>81.12</v>
      </c>
      <c r="M10" s="79">
        <f t="shared" si="0"/>
        <v>492.4</v>
      </c>
      <c r="N10" s="79">
        <f t="shared" si="0"/>
        <v>585.94000000000005</v>
      </c>
    </row>
    <row r="11" spans="1:15" ht="46.2">
      <c r="A11" s="167" t="s">
        <v>7</v>
      </c>
      <c r="B11" s="168"/>
      <c r="C11" s="168"/>
      <c r="D11" s="169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5" ht="46.2">
      <c r="A12" s="164" t="s">
        <v>119</v>
      </c>
      <c r="B12" s="165"/>
      <c r="C12" s="165"/>
      <c r="D12" s="166"/>
      <c r="E12" s="81">
        <v>40</v>
      </c>
      <c r="F12" s="81">
        <v>60</v>
      </c>
      <c r="G12" s="81">
        <v>1.17</v>
      </c>
      <c r="H12" s="81">
        <v>1.75</v>
      </c>
      <c r="I12" s="81">
        <v>1.37</v>
      </c>
      <c r="J12" s="81">
        <v>2.0499999999999998</v>
      </c>
      <c r="K12" s="81">
        <v>2</v>
      </c>
      <c r="L12" s="81">
        <v>4.46</v>
      </c>
      <c r="M12" s="81">
        <v>28.85</v>
      </c>
      <c r="N12" s="81">
        <v>43.2</v>
      </c>
    </row>
    <row r="13" spans="1:15" ht="92.4">
      <c r="A13" s="173" t="s">
        <v>49</v>
      </c>
      <c r="B13" s="174"/>
      <c r="C13" s="174"/>
      <c r="D13" s="175"/>
      <c r="E13" s="83" t="s">
        <v>87</v>
      </c>
      <c r="F13" s="83" t="s">
        <v>88</v>
      </c>
      <c r="G13" s="81">
        <v>1.2</v>
      </c>
      <c r="H13" s="81">
        <v>1.61</v>
      </c>
      <c r="I13" s="81">
        <v>2.58</v>
      </c>
      <c r="J13" s="81">
        <v>3.45</v>
      </c>
      <c r="K13" s="81">
        <v>8.1300000000000008</v>
      </c>
      <c r="L13" s="81">
        <v>10.84</v>
      </c>
      <c r="M13" s="81">
        <v>61</v>
      </c>
      <c r="N13" s="81">
        <v>81.34</v>
      </c>
    </row>
    <row r="14" spans="1:15" ht="46.2">
      <c r="A14" s="173" t="s">
        <v>36</v>
      </c>
      <c r="B14" s="174"/>
      <c r="C14" s="174"/>
      <c r="D14" s="175"/>
      <c r="E14" s="81">
        <v>60</v>
      </c>
      <c r="F14" s="81">
        <v>80</v>
      </c>
      <c r="G14" s="81">
        <v>8.9</v>
      </c>
      <c r="H14" s="81">
        <v>11.9</v>
      </c>
      <c r="I14" s="81">
        <v>6.32</v>
      </c>
      <c r="J14" s="81">
        <v>6.23</v>
      </c>
      <c r="K14" s="81">
        <v>2.46</v>
      </c>
      <c r="L14" s="81">
        <v>6.32</v>
      </c>
      <c r="M14" s="81">
        <v>89.8</v>
      </c>
      <c r="N14" s="81">
        <v>119.9</v>
      </c>
    </row>
    <row r="15" spans="1:15" ht="46.2">
      <c r="A15" s="173" t="s">
        <v>115</v>
      </c>
      <c r="B15" s="174"/>
      <c r="C15" s="174"/>
      <c r="D15" s="175"/>
      <c r="E15" s="81">
        <v>120</v>
      </c>
      <c r="F15" s="81">
        <v>150</v>
      </c>
      <c r="G15" s="81">
        <v>2.29</v>
      </c>
      <c r="H15" s="81">
        <v>2.88</v>
      </c>
      <c r="I15" s="81">
        <v>3.66</v>
      </c>
      <c r="J15" s="81">
        <v>4.59</v>
      </c>
      <c r="K15" s="81">
        <v>15.8</v>
      </c>
      <c r="L15" s="81">
        <v>19.79</v>
      </c>
      <c r="M15" s="81">
        <v>102.9</v>
      </c>
      <c r="N15" s="81">
        <v>128.68</v>
      </c>
    </row>
    <row r="16" spans="1:15" ht="46.2">
      <c r="A16" s="164" t="s">
        <v>24</v>
      </c>
      <c r="B16" s="165"/>
      <c r="C16" s="165"/>
      <c r="D16" s="166"/>
      <c r="E16" s="84">
        <v>150</v>
      </c>
      <c r="F16" s="84">
        <v>200</v>
      </c>
      <c r="G16" s="84">
        <v>1.05</v>
      </c>
      <c r="H16" s="84">
        <v>1.4</v>
      </c>
      <c r="I16" s="84">
        <v>0.15</v>
      </c>
      <c r="J16" s="84">
        <v>0.2</v>
      </c>
      <c r="K16" s="84">
        <v>19.8</v>
      </c>
      <c r="L16" s="84">
        <v>26.4</v>
      </c>
      <c r="M16" s="84">
        <v>75</v>
      </c>
      <c r="N16" s="84">
        <v>100</v>
      </c>
    </row>
    <row r="17" spans="1:14" ht="46.2">
      <c r="A17" s="164" t="s">
        <v>0</v>
      </c>
      <c r="B17" s="165"/>
      <c r="C17" s="165"/>
      <c r="D17" s="166"/>
      <c r="E17" s="81">
        <v>30</v>
      </c>
      <c r="F17" s="81">
        <v>40</v>
      </c>
      <c r="G17" s="81">
        <v>4.25</v>
      </c>
      <c r="H17" s="81">
        <v>5.5</v>
      </c>
      <c r="I17" s="81">
        <v>1.65</v>
      </c>
      <c r="J17" s="81">
        <v>2.1</v>
      </c>
      <c r="K17" s="81">
        <v>24.1</v>
      </c>
      <c r="L17" s="81">
        <v>31.3</v>
      </c>
      <c r="M17" s="81">
        <v>115</v>
      </c>
      <c r="N17" s="81">
        <v>149</v>
      </c>
    </row>
    <row r="18" spans="1:14" ht="46.2">
      <c r="A18" s="170" t="s">
        <v>38</v>
      </c>
      <c r="B18" s="171"/>
      <c r="C18" s="171"/>
      <c r="D18" s="172"/>
      <c r="E18" s="84">
        <v>30</v>
      </c>
      <c r="F18" s="84">
        <v>40</v>
      </c>
      <c r="G18" s="84">
        <v>2.4</v>
      </c>
      <c r="H18" s="84">
        <v>3.2</v>
      </c>
      <c r="I18" s="84">
        <v>0.26</v>
      </c>
      <c r="J18" s="84">
        <v>0.4</v>
      </c>
      <c r="K18" s="84">
        <v>14.6</v>
      </c>
      <c r="L18" s="84">
        <v>19.399999999999999</v>
      </c>
      <c r="M18" s="84">
        <v>72.599999999999994</v>
      </c>
      <c r="N18" s="84">
        <v>96.8</v>
      </c>
    </row>
    <row r="19" spans="1:14" ht="45.6">
      <c r="A19" s="179" t="s">
        <v>4</v>
      </c>
      <c r="B19" s="180"/>
      <c r="C19" s="180"/>
      <c r="D19" s="181"/>
      <c r="E19" s="82"/>
      <c r="F19" s="82"/>
      <c r="G19" s="79">
        <f t="shared" ref="G19:N19" si="1">SUM(G12:G18)</f>
        <v>21.259999999999998</v>
      </c>
      <c r="H19" s="79">
        <f t="shared" si="1"/>
        <v>28.24</v>
      </c>
      <c r="I19" s="79">
        <f t="shared" si="1"/>
        <v>15.99</v>
      </c>
      <c r="J19" s="79">
        <f t="shared" si="1"/>
        <v>19.02</v>
      </c>
      <c r="K19" s="79">
        <f t="shared" si="1"/>
        <v>86.889999999999986</v>
      </c>
      <c r="L19" s="79">
        <f t="shared" si="1"/>
        <v>118.50999999999999</v>
      </c>
      <c r="M19" s="79">
        <f t="shared" si="1"/>
        <v>545.15</v>
      </c>
      <c r="N19" s="79">
        <f t="shared" si="1"/>
        <v>718.92</v>
      </c>
    </row>
    <row r="20" spans="1:14" ht="46.2">
      <c r="A20" s="167" t="s">
        <v>6</v>
      </c>
      <c r="B20" s="168"/>
      <c r="C20" s="168"/>
      <c r="D20" s="169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ht="44.25" customHeight="1">
      <c r="A21" s="173" t="s">
        <v>63</v>
      </c>
      <c r="B21" s="174"/>
      <c r="C21" s="174"/>
      <c r="D21" s="175"/>
      <c r="E21" s="81" t="s">
        <v>130</v>
      </c>
      <c r="F21" s="81" t="s">
        <v>131</v>
      </c>
      <c r="G21" s="81">
        <v>10.7</v>
      </c>
      <c r="H21" s="81">
        <v>10.7</v>
      </c>
      <c r="I21" s="81">
        <v>13.9</v>
      </c>
      <c r="J21" s="81">
        <v>13.9</v>
      </c>
      <c r="K21" s="81">
        <v>59.8</v>
      </c>
      <c r="L21" s="81">
        <v>59.8</v>
      </c>
      <c r="M21" s="81">
        <v>374.7</v>
      </c>
      <c r="N21" s="81">
        <v>374.7</v>
      </c>
    </row>
    <row r="22" spans="1:14" ht="46.2" hidden="1">
      <c r="A22" s="176" t="s">
        <v>91</v>
      </c>
      <c r="B22" s="177"/>
      <c r="C22" s="177"/>
      <c r="D22" s="178"/>
      <c r="E22" s="84">
        <v>45</v>
      </c>
      <c r="F22" s="84">
        <v>45</v>
      </c>
      <c r="G22" s="84">
        <v>2.4</v>
      </c>
      <c r="H22" s="84">
        <v>2.4</v>
      </c>
      <c r="I22" s="84">
        <v>1.5</v>
      </c>
      <c r="J22" s="84">
        <v>1.5</v>
      </c>
      <c r="K22" s="84">
        <v>38.799999999999997</v>
      </c>
      <c r="L22" s="84">
        <v>38.799999999999997</v>
      </c>
      <c r="M22" s="84">
        <v>167.8</v>
      </c>
      <c r="N22" s="84">
        <v>167.8</v>
      </c>
    </row>
    <row r="23" spans="1:14" ht="46.2">
      <c r="A23" s="164" t="s">
        <v>120</v>
      </c>
      <c r="B23" s="165"/>
      <c r="C23" s="165"/>
      <c r="D23" s="166"/>
      <c r="E23" s="81">
        <v>150</v>
      </c>
      <c r="F23" s="81">
        <v>200</v>
      </c>
      <c r="G23" s="81">
        <v>0.03</v>
      </c>
      <c r="H23" s="81">
        <v>0.05</v>
      </c>
      <c r="I23" s="81">
        <v>0.01</v>
      </c>
      <c r="J23" s="81">
        <v>0.1</v>
      </c>
      <c r="K23" s="81">
        <v>8.7899999999999991</v>
      </c>
      <c r="L23" s="81">
        <v>11.72</v>
      </c>
      <c r="M23" s="81">
        <v>33.25</v>
      </c>
      <c r="N23" s="81">
        <v>44.34</v>
      </c>
    </row>
    <row r="24" spans="1:14" ht="46.2">
      <c r="A24" s="176" t="s">
        <v>110</v>
      </c>
      <c r="B24" s="177"/>
      <c r="C24" s="177"/>
      <c r="D24" s="178"/>
      <c r="E24" s="84">
        <v>20</v>
      </c>
      <c r="F24" s="84">
        <v>30</v>
      </c>
      <c r="G24" s="84">
        <v>0.4</v>
      </c>
      <c r="H24" s="84">
        <v>0.4</v>
      </c>
      <c r="I24" s="84">
        <v>0</v>
      </c>
      <c r="J24" s="84">
        <v>0</v>
      </c>
      <c r="K24" s="84">
        <v>0.4</v>
      </c>
      <c r="L24" s="84">
        <v>0.4</v>
      </c>
      <c r="M24" s="84">
        <v>136.80000000000001</v>
      </c>
      <c r="N24" s="84">
        <v>136.80000000000001</v>
      </c>
    </row>
    <row r="25" spans="1:14" ht="45.6">
      <c r="A25" s="85" t="s">
        <v>4</v>
      </c>
      <c r="B25" s="86"/>
      <c r="C25" s="86"/>
      <c r="D25" s="87"/>
      <c r="E25" s="82"/>
      <c r="F25" s="82"/>
      <c r="G25" s="79">
        <f>SUM(G21:G24)</f>
        <v>13.53</v>
      </c>
      <c r="H25" s="79">
        <f t="shared" ref="H25" si="2">SUM(H21:H23)</f>
        <v>13.15</v>
      </c>
      <c r="I25" s="79">
        <f>SUM(I21:I24)</f>
        <v>15.41</v>
      </c>
      <c r="J25" s="79">
        <f>SUM(J21:J24)</f>
        <v>15.5</v>
      </c>
      <c r="K25" s="79">
        <f>SUM(K21:K24)</f>
        <v>107.78999999999999</v>
      </c>
      <c r="L25" s="79">
        <f>SUM(L21:L24)</f>
        <v>110.72</v>
      </c>
      <c r="M25" s="79">
        <f>SUM(M20:M24)</f>
        <v>712.55</v>
      </c>
      <c r="N25" s="79">
        <f>SUM(N21:N24)</f>
        <v>723.6400000000001</v>
      </c>
    </row>
    <row r="26" spans="1:14" ht="45.6">
      <c r="A26" s="85" t="s">
        <v>3</v>
      </c>
      <c r="B26" s="86"/>
      <c r="C26" s="86"/>
      <c r="D26" s="87"/>
      <c r="E26" s="88"/>
      <c r="F26" s="88"/>
      <c r="G26" s="79">
        <f>SUM(G25,G19,G10)</f>
        <v>50.019999999999996</v>
      </c>
      <c r="H26" s="79">
        <f>SUM(H25,H19,H10)</f>
        <v>60.53</v>
      </c>
      <c r="I26" s="79">
        <f>SUM(G26:H26)</f>
        <v>110.55</v>
      </c>
      <c r="J26" s="79">
        <f>SUM(J25,J19,J10)</f>
        <v>56.44</v>
      </c>
      <c r="K26" s="79">
        <f>SUM(K25,K19,K10)</f>
        <v>267.40999999999997</v>
      </c>
      <c r="L26" s="79">
        <f>SUM(L25,L19,L10)</f>
        <v>310.35000000000002</v>
      </c>
      <c r="M26" s="79">
        <f>SUM(M25,M19,M10)</f>
        <v>1750.1</v>
      </c>
      <c r="N26" s="79">
        <f>SUM(N25,N19,N10)</f>
        <v>2028.5</v>
      </c>
    </row>
    <row r="27" spans="1:14" ht="46.2">
      <c r="A27" s="182" t="s">
        <v>145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4"/>
    </row>
    <row r="28" spans="1:14" ht="31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  <row r="29" spans="1:14" ht="31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</row>
    <row r="30" spans="1:14" ht="31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</sheetData>
  <mergeCells count="29">
    <mergeCell ref="A27:N27"/>
    <mergeCell ref="A24:D24"/>
    <mergeCell ref="A1:N1"/>
    <mergeCell ref="A2:N2"/>
    <mergeCell ref="A3:D4"/>
    <mergeCell ref="E3:F3"/>
    <mergeCell ref="G3:H3"/>
    <mergeCell ref="I3:J3"/>
    <mergeCell ref="K3:L3"/>
    <mergeCell ref="M3:N3"/>
    <mergeCell ref="A17:D17"/>
    <mergeCell ref="A5:D5"/>
    <mergeCell ref="A6:D6"/>
    <mergeCell ref="A7:D7"/>
    <mergeCell ref="A9:D9"/>
    <mergeCell ref="A10:D10"/>
    <mergeCell ref="A8:D8"/>
    <mergeCell ref="A16:D16"/>
    <mergeCell ref="A23:D23"/>
    <mergeCell ref="A20:D20"/>
    <mergeCell ref="A18:D18"/>
    <mergeCell ref="A21:D21"/>
    <mergeCell ref="A22:D22"/>
    <mergeCell ref="A19:D19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zoomScale="90" zoomScaleNormal="90" workbookViewId="0">
      <selection activeCell="A9" sqref="A9:D9"/>
    </sheetView>
  </sheetViews>
  <sheetFormatPr defaultRowHeight="14.4"/>
  <cols>
    <col min="4" max="4" width="38.109375" customWidth="1"/>
    <col min="5" max="5" width="10.109375" bestFit="1" customWidth="1"/>
    <col min="6" max="6" width="11.5546875" bestFit="1" customWidth="1"/>
  </cols>
  <sheetData>
    <row r="1" spans="1:14" ht="17.399999999999999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7.399999999999999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7.399999999999999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7.399999999999999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">
      <c r="A6" s="139" t="s">
        <v>68</v>
      </c>
      <c r="B6" s="140"/>
      <c r="C6" s="140"/>
      <c r="D6" s="141"/>
      <c r="E6" s="20">
        <v>130</v>
      </c>
      <c r="F6" s="20">
        <v>180</v>
      </c>
      <c r="G6" s="20">
        <v>4.8</v>
      </c>
      <c r="H6" s="20">
        <v>6.6</v>
      </c>
      <c r="I6" s="20">
        <v>4.9000000000000004</v>
      </c>
      <c r="J6" s="20">
        <v>6.7</v>
      </c>
      <c r="K6" s="20">
        <v>18.8</v>
      </c>
      <c r="L6" s="20">
        <v>26</v>
      </c>
      <c r="M6" s="20">
        <v>165.4</v>
      </c>
      <c r="N6" s="20">
        <v>229</v>
      </c>
    </row>
    <row r="7" spans="1:14" ht="18">
      <c r="A7" s="145" t="s">
        <v>41</v>
      </c>
      <c r="B7" s="146"/>
      <c r="C7" s="146"/>
      <c r="D7" s="147"/>
      <c r="E7" s="20">
        <v>150</v>
      </c>
      <c r="F7" s="20">
        <v>200</v>
      </c>
      <c r="G7" s="20">
        <v>0.03</v>
      </c>
      <c r="H7" s="20">
        <v>0.05</v>
      </c>
      <c r="I7" s="20">
        <v>0.01</v>
      </c>
      <c r="J7" s="20">
        <v>0.01</v>
      </c>
      <c r="K7" s="20">
        <v>8.7899999999999991</v>
      </c>
      <c r="L7" s="20">
        <v>11.72</v>
      </c>
      <c r="M7" s="20">
        <v>33.25</v>
      </c>
      <c r="N7" s="20">
        <v>44.34</v>
      </c>
    </row>
    <row r="8" spans="1:14" ht="18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7.399999999999999">
      <c r="A9" s="142" t="s">
        <v>4</v>
      </c>
      <c r="B9" s="143"/>
      <c r="C9" s="143"/>
      <c r="D9" s="144"/>
      <c r="E9" s="21"/>
      <c r="F9" s="21"/>
      <c r="G9" s="18">
        <f t="shared" ref="G9:N9" si="0">SUM(G6:G8)</f>
        <v>7.63</v>
      </c>
      <c r="H9" s="18">
        <f t="shared" si="0"/>
        <v>9.4499999999999993</v>
      </c>
      <c r="I9" s="18">
        <f t="shared" si="0"/>
        <v>6.2700000000000005</v>
      </c>
      <c r="J9" s="18">
        <f t="shared" si="0"/>
        <v>8.07</v>
      </c>
      <c r="K9" s="18">
        <f t="shared" si="0"/>
        <v>60.39</v>
      </c>
      <c r="L9" s="18">
        <f t="shared" si="0"/>
        <v>70.52</v>
      </c>
      <c r="M9" s="18">
        <f t="shared" si="0"/>
        <v>354.65</v>
      </c>
      <c r="N9" s="18">
        <f t="shared" si="0"/>
        <v>429.34000000000003</v>
      </c>
    </row>
    <row r="10" spans="1:14" ht="18">
      <c r="A10" s="129" t="s">
        <v>7</v>
      </c>
      <c r="B10" s="134"/>
      <c r="C10" s="134"/>
      <c r="D10" s="13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8">
      <c r="A11" s="97" t="s">
        <v>139</v>
      </c>
      <c r="B11" s="98"/>
      <c r="C11" s="98"/>
      <c r="D11" s="99"/>
      <c r="E11" s="20">
        <v>40</v>
      </c>
      <c r="F11" s="20">
        <v>60</v>
      </c>
      <c r="G11" s="20">
        <v>0.48</v>
      </c>
      <c r="H11" s="20">
        <v>0.52</v>
      </c>
      <c r="I11" s="20">
        <v>0.85</v>
      </c>
      <c r="J11" s="20">
        <v>0.91</v>
      </c>
      <c r="K11" s="20">
        <v>1.52</v>
      </c>
      <c r="L11" s="20">
        <v>1.63</v>
      </c>
      <c r="M11" s="20">
        <v>15.3</v>
      </c>
      <c r="N11" s="20">
        <v>19.100000000000001</v>
      </c>
    </row>
    <row r="12" spans="1:14" ht="15.75" customHeight="1">
      <c r="A12" s="148" t="s">
        <v>127</v>
      </c>
      <c r="B12" s="149"/>
      <c r="C12" s="149"/>
      <c r="D12" s="150"/>
      <c r="E12" s="20">
        <v>150</v>
      </c>
      <c r="F12" s="20">
        <v>200</v>
      </c>
      <c r="G12" s="20">
        <v>4.25</v>
      </c>
      <c r="H12" s="20">
        <v>5.66</v>
      </c>
      <c r="I12" s="20">
        <v>4.08</v>
      </c>
      <c r="J12" s="20">
        <v>5.44</v>
      </c>
      <c r="K12" s="20">
        <v>13.65</v>
      </c>
      <c r="L12" s="20">
        <v>18.2</v>
      </c>
      <c r="M12" s="20">
        <v>108.98</v>
      </c>
      <c r="N12" s="20">
        <v>145.30000000000001</v>
      </c>
    </row>
    <row r="13" spans="1:14" ht="15.75" customHeight="1">
      <c r="A13" s="148" t="s">
        <v>45</v>
      </c>
      <c r="B13" s="149"/>
      <c r="C13" s="149"/>
      <c r="D13" s="150"/>
      <c r="E13" s="20">
        <v>50</v>
      </c>
      <c r="F13" s="20">
        <v>75</v>
      </c>
      <c r="G13" s="20">
        <v>8.4</v>
      </c>
      <c r="H13" s="20">
        <v>12.6</v>
      </c>
      <c r="I13" s="20">
        <v>7.7</v>
      </c>
      <c r="J13" s="20">
        <v>11.5</v>
      </c>
      <c r="K13" s="20">
        <v>3</v>
      </c>
      <c r="L13" s="20">
        <v>4.5999999999999996</v>
      </c>
      <c r="M13" s="20">
        <v>118.06</v>
      </c>
      <c r="N13" s="20">
        <v>177</v>
      </c>
    </row>
    <row r="14" spans="1:14" ht="15" customHeight="1">
      <c r="A14" s="148" t="s">
        <v>40</v>
      </c>
      <c r="B14" s="149"/>
      <c r="C14" s="149"/>
      <c r="D14" s="150"/>
      <c r="E14" s="20">
        <v>120</v>
      </c>
      <c r="F14" s="20">
        <v>150</v>
      </c>
      <c r="G14" s="41">
        <v>2.29</v>
      </c>
      <c r="H14" s="41">
        <v>2.88</v>
      </c>
      <c r="I14" s="41">
        <v>3.66</v>
      </c>
      <c r="J14" s="41">
        <v>4.59</v>
      </c>
      <c r="K14" s="41">
        <v>15.8</v>
      </c>
      <c r="L14" s="41">
        <v>19.79</v>
      </c>
      <c r="M14" s="41">
        <v>102.9</v>
      </c>
      <c r="N14" s="41">
        <v>128.68</v>
      </c>
    </row>
    <row r="15" spans="1:14" ht="15.75" hidden="1" customHeight="1">
      <c r="A15" s="66"/>
      <c r="B15" s="67"/>
      <c r="C15" s="67"/>
      <c r="D15" s="68"/>
      <c r="E15" s="20"/>
      <c r="F15" s="20"/>
      <c r="G15" s="41"/>
      <c r="H15" s="41"/>
      <c r="I15" s="41"/>
      <c r="J15" s="41"/>
      <c r="K15" s="41"/>
      <c r="L15" s="41"/>
      <c r="M15" s="41"/>
      <c r="N15" s="41"/>
    </row>
    <row r="16" spans="1:14" ht="18">
      <c r="A16" s="145" t="s">
        <v>30</v>
      </c>
      <c r="B16" s="146"/>
      <c r="C16" s="146"/>
      <c r="D16" s="147"/>
      <c r="E16" s="41">
        <v>150</v>
      </c>
      <c r="F16" s="41">
        <v>200</v>
      </c>
      <c r="G16" s="41">
        <v>0.105</v>
      </c>
      <c r="H16" s="41">
        <v>0.14000000000000001</v>
      </c>
      <c r="I16" s="41">
        <v>0.105</v>
      </c>
      <c r="J16" s="41">
        <v>0.14000000000000001</v>
      </c>
      <c r="K16" s="41">
        <v>16.100000000000001</v>
      </c>
      <c r="L16" s="41">
        <v>21.49</v>
      </c>
      <c r="M16" s="41">
        <v>63.6</v>
      </c>
      <c r="N16" s="41">
        <v>84.82</v>
      </c>
    </row>
    <row r="17" spans="1:14" ht="18">
      <c r="A17" s="97" t="s">
        <v>46</v>
      </c>
      <c r="B17" s="98"/>
      <c r="C17" s="98"/>
      <c r="D17" s="99"/>
      <c r="E17" s="20">
        <v>40</v>
      </c>
      <c r="F17" s="20">
        <v>60</v>
      </c>
      <c r="G17" s="20">
        <v>3.4</v>
      </c>
      <c r="H17" s="20">
        <v>5.0999999999999996</v>
      </c>
      <c r="I17" s="20">
        <v>1.32</v>
      </c>
      <c r="J17" s="20">
        <v>1.98</v>
      </c>
      <c r="K17" s="20">
        <v>19.32</v>
      </c>
      <c r="L17" s="20">
        <v>28.98</v>
      </c>
      <c r="M17" s="20">
        <v>92</v>
      </c>
      <c r="N17" s="20">
        <v>138</v>
      </c>
    </row>
    <row r="18" spans="1:14" ht="18">
      <c r="A18" s="54" t="s">
        <v>42</v>
      </c>
      <c r="B18" s="55"/>
      <c r="C18" s="55"/>
      <c r="D18" s="56"/>
      <c r="E18" s="20">
        <v>150</v>
      </c>
      <c r="F18" s="20">
        <v>200</v>
      </c>
      <c r="G18" s="20">
        <v>1.88</v>
      </c>
      <c r="H18" s="20">
        <v>2.5099999999999998</v>
      </c>
      <c r="I18" s="20">
        <v>1.65</v>
      </c>
      <c r="J18" s="20">
        <v>2.2000000000000002</v>
      </c>
      <c r="K18" s="20">
        <v>17.73</v>
      </c>
      <c r="L18" s="20">
        <v>13.29</v>
      </c>
      <c r="M18" s="20">
        <v>73.400000000000006</v>
      </c>
      <c r="N18" s="20">
        <v>97.97</v>
      </c>
    </row>
    <row r="19" spans="1:14" ht="18">
      <c r="A19" s="97" t="s">
        <v>38</v>
      </c>
      <c r="B19" s="98"/>
      <c r="C19" s="98"/>
      <c r="D19" s="99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7.399999999999999">
      <c r="A20" s="131" t="s">
        <v>4</v>
      </c>
      <c r="B20" s="132"/>
      <c r="C20" s="132"/>
      <c r="D20" s="133"/>
      <c r="E20" s="21"/>
      <c r="F20" s="21"/>
      <c r="G20" s="18">
        <f t="shared" ref="G20:N20" si="1">SUM(G11:G19)</f>
        <v>22.425000000000001</v>
      </c>
      <c r="H20" s="18">
        <f t="shared" si="1"/>
        <v>31.839999999999996</v>
      </c>
      <c r="I20" s="18">
        <f t="shared" si="1"/>
        <v>19.564999999999998</v>
      </c>
      <c r="J20" s="18">
        <f t="shared" si="1"/>
        <v>27.060000000000002</v>
      </c>
      <c r="K20" s="18">
        <f t="shared" si="1"/>
        <v>96.88000000000001</v>
      </c>
      <c r="L20" s="18">
        <f t="shared" si="1"/>
        <v>122.61999999999999</v>
      </c>
      <c r="M20" s="18">
        <f t="shared" si="1"/>
        <v>622.64</v>
      </c>
      <c r="N20" s="18">
        <f t="shared" si="1"/>
        <v>863.47</v>
      </c>
    </row>
    <row r="21" spans="1:14" ht="15.75" customHeight="1">
      <c r="A21" s="129" t="s">
        <v>6</v>
      </c>
      <c r="B21" s="134"/>
      <c r="C21" s="134"/>
      <c r="D21" s="13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">
      <c r="A22" s="148" t="s">
        <v>60</v>
      </c>
      <c r="B22" s="149"/>
      <c r="C22" s="149"/>
      <c r="D22" s="150"/>
      <c r="E22" s="20" t="s">
        <v>59</v>
      </c>
      <c r="F22" s="20" t="s">
        <v>58</v>
      </c>
      <c r="G22" s="20">
        <v>17.63</v>
      </c>
      <c r="H22" s="20">
        <v>20.34</v>
      </c>
      <c r="I22" s="20">
        <v>11.24</v>
      </c>
      <c r="J22" s="20">
        <v>12.98</v>
      </c>
      <c r="K22" s="20">
        <v>22.28</v>
      </c>
      <c r="L22" s="20">
        <v>25.71</v>
      </c>
      <c r="M22" s="20">
        <v>265.89999999999998</v>
      </c>
      <c r="N22" s="20">
        <v>306.81</v>
      </c>
    </row>
    <row r="23" spans="1:14" ht="18" customHeight="1">
      <c r="A23" s="97" t="s">
        <v>31</v>
      </c>
      <c r="B23" s="98"/>
      <c r="C23" s="98"/>
      <c r="D23" s="99"/>
      <c r="E23" s="20">
        <v>150</v>
      </c>
      <c r="F23" s="20">
        <v>200</v>
      </c>
      <c r="G23" s="20">
        <v>3.97</v>
      </c>
      <c r="H23" s="20">
        <v>5.3</v>
      </c>
      <c r="I23" s="20">
        <v>3.48</v>
      </c>
      <c r="J23" s="20">
        <v>4.6399999999999997</v>
      </c>
      <c r="K23" s="20">
        <v>6.73</v>
      </c>
      <c r="L23" s="20">
        <v>8.98</v>
      </c>
      <c r="M23" s="20">
        <v>74.06</v>
      </c>
      <c r="N23" s="20">
        <v>98.75</v>
      </c>
    </row>
    <row r="24" spans="1:14" ht="18" hidden="1">
      <c r="A24" s="97" t="s">
        <v>32</v>
      </c>
      <c r="B24" s="98"/>
      <c r="C24" s="98"/>
      <c r="D24" s="99"/>
      <c r="E24" s="20">
        <v>150</v>
      </c>
      <c r="F24" s="20">
        <v>200</v>
      </c>
      <c r="G24" s="20">
        <v>1.35</v>
      </c>
      <c r="H24" s="20">
        <v>1.8</v>
      </c>
      <c r="I24" s="20">
        <v>0.3</v>
      </c>
      <c r="J24" s="20">
        <v>0.4</v>
      </c>
      <c r="K24" s="20">
        <v>12.1</v>
      </c>
      <c r="L24" s="20">
        <v>16.2</v>
      </c>
      <c r="M24" s="20">
        <v>54</v>
      </c>
      <c r="N24" s="20">
        <v>72</v>
      </c>
    </row>
    <row r="25" spans="1:14" ht="17.399999999999999">
      <c r="A25" s="131" t="s">
        <v>4</v>
      </c>
      <c r="B25" s="132"/>
      <c r="C25" s="132"/>
      <c r="D25" s="133"/>
      <c r="E25" s="21"/>
      <c r="F25" s="21"/>
      <c r="G25" s="18">
        <f t="shared" ref="G25:N25" si="2">SUM(G22:G23)</f>
        <v>21.599999999999998</v>
      </c>
      <c r="H25" s="18">
        <f t="shared" si="2"/>
        <v>25.64</v>
      </c>
      <c r="I25" s="18">
        <f t="shared" si="2"/>
        <v>14.72</v>
      </c>
      <c r="J25" s="18">
        <f t="shared" si="2"/>
        <v>17.62</v>
      </c>
      <c r="K25" s="18">
        <f t="shared" si="2"/>
        <v>29.01</v>
      </c>
      <c r="L25" s="18">
        <f t="shared" si="2"/>
        <v>34.69</v>
      </c>
      <c r="M25" s="18">
        <f>SUM(M21:M23)</f>
        <v>339.96</v>
      </c>
      <c r="N25" s="18">
        <f t="shared" si="2"/>
        <v>405.56</v>
      </c>
    </row>
    <row r="26" spans="1:14" ht="17.399999999999999">
      <c r="A26" s="131" t="s">
        <v>3</v>
      </c>
      <c r="B26" s="132"/>
      <c r="C26" s="132"/>
      <c r="D26" s="133"/>
      <c r="E26" s="22"/>
      <c r="F26" s="22"/>
      <c r="G26" s="18">
        <f t="shared" ref="G26:L26" si="3">SUM(G9,G20,G25,G30)</f>
        <v>51.655000000000001</v>
      </c>
      <c r="H26" s="18">
        <f t="shared" si="3"/>
        <v>66.929999999999993</v>
      </c>
      <c r="I26" s="18">
        <f t="shared" si="3"/>
        <v>40.555</v>
      </c>
      <c r="J26" s="18">
        <f t="shared" si="3"/>
        <v>52.75</v>
      </c>
      <c r="K26" s="18">
        <f t="shared" si="3"/>
        <v>186.28</v>
      </c>
      <c r="L26" s="18">
        <f t="shared" si="3"/>
        <v>227.82999999999998</v>
      </c>
      <c r="M26" s="18">
        <f>SUM(M9+M20+M25+M30)</f>
        <v>1317.25</v>
      </c>
      <c r="N26" s="18">
        <f>SUM(N9+N20+N25+N30)</f>
        <v>1698.37</v>
      </c>
    </row>
    <row r="27" spans="1:14" ht="18">
      <c r="A27" s="243" t="s">
        <v>107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</row>
    <row r="30" spans="1:14">
      <c r="D30" t="s">
        <v>29</v>
      </c>
    </row>
  </sheetData>
  <mergeCells count="28">
    <mergeCell ref="A27:N27"/>
    <mergeCell ref="A1:N1"/>
    <mergeCell ref="A2:N2"/>
    <mergeCell ref="A3:D4"/>
    <mergeCell ref="E3:F3"/>
    <mergeCell ref="G3:H3"/>
    <mergeCell ref="I3:J3"/>
    <mergeCell ref="K3:L3"/>
    <mergeCell ref="M3:N3"/>
    <mergeCell ref="A17:D17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6:D16"/>
    <mergeCell ref="A25:D25"/>
    <mergeCell ref="A26:D26"/>
    <mergeCell ref="A19:D19"/>
    <mergeCell ref="A20:D20"/>
    <mergeCell ref="A21:D21"/>
    <mergeCell ref="A22:D22"/>
    <mergeCell ref="A23:D23"/>
    <mergeCell ref="A24:D24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zoomScale="90" zoomScaleNormal="90" workbookViewId="0">
      <selection activeCell="G27" sqref="G27"/>
    </sheetView>
  </sheetViews>
  <sheetFormatPr defaultRowHeight="14.4"/>
  <cols>
    <col min="3" max="3" width="14" customWidth="1"/>
    <col min="4" max="4" width="13.44140625" customWidth="1"/>
    <col min="5" max="5" width="10.44140625" customWidth="1"/>
    <col min="6" max="6" width="10.33203125" customWidth="1"/>
  </cols>
  <sheetData>
    <row r="1" spans="1:14" ht="17.399999999999999">
      <c r="A1" s="122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7.399999999999999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7.399999999999999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7.399999999999999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.75" customHeight="1">
      <c r="A6" s="148" t="s">
        <v>28</v>
      </c>
      <c r="B6" s="149"/>
      <c r="C6" s="149"/>
      <c r="D6" s="150"/>
      <c r="E6" s="20">
        <v>60</v>
      </c>
      <c r="F6" s="20">
        <v>70</v>
      </c>
      <c r="G6" s="20">
        <v>4.75</v>
      </c>
      <c r="H6" s="20">
        <v>6.65</v>
      </c>
      <c r="I6" s="20">
        <v>3</v>
      </c>
      <c r="J6" s="20">
        <v>4.2</v>
      </c>
      <c r="K6" s="20">
        <v>4.9000000000000004</v>
      </c>
      <c r="L6" s="20">
        <v>6.86</v>
      </c>
      <c r="M6" s="20">
        <v>107.3</v>
      </c>
      <c r="N6" s="20">
        <v>150.22</v>
      </c>
    </row>
    <row r="7" spans="1:14" ht="18">
      <c r="A7" s="138" t="s">
        <v>62</v>
      </c>
      <c r="B7" s="138"/>
      <c r="C7" s="138"/>
      <c r="D7" s="138"/>
      <c r="E7" s="20">
        <v>120</v>
      </c>
      <c r="F7" s="20">
        <v>180</v>
      </c>
      <c r="G7" s="20">
        <v>1.44</v>
      </c>
      <c r="H7" s="20">
        <v>1.87</v>
      </c>
      <c r="I7" s="20">
        <v>2.6</v>
      </c>
      <c r="J7" s="20">
        <v>3.3</v>
      </c>
      <c r="K7" s="20">
        <v>8.8699999999999992</v>
      </c>
      <c r="L7" s="20">
        <v>11.5</v>
      </c>
      <c r="M7" s="20">
        <v>65.569999999999993</v>
      </c>
      <c r="N7" s="20">
        <v>85.2</v>
      </c>
    </row>
    <row r="8" spans="1:14" ht="18">
      <c r="A8" s="135" t="s">
        <v>48</v>
      </c>
      <c r="B8" s="136"/>
      <c r="C8" s="136"/>
      <c r="D8" s="137"/>
      <c r="E8" s="20">
        <v>35</v>
      </c>
      <c r="F8" s="20">
        <v>40</v>
      </c>
      <c r="G8" s="20">
        <v>0.08</v>
      </c>
      <c r="H8" s="20">
        <v>0.08</v>
      </c>
      <c r="I8" s="20">
        <v>0</v>
      </c>
      <c r="J8" s="20">
        <v>0</v>
      </c>
      <c r="K8" s="20">
        <v>15.3</v>
      </c>
      <c r="L8" s="20">
        <v>15.3</v>
      </c>
      <c r="M8" s="20">
        <v>58.6</v>
      </c>
      <c r="N8" s="20">
        <v>58.6</v>
      </c>
    </row>
    <row r="9" spans="1:14" ht="18">
      <c r="A9" s="139" t="s">
        <v>18</v>
      </c>
      <c r="B9" s="140"/>
      <c r="C9" s="140"/>
      <c r="D9" s="141"/>
      <c r="E9" s="20">
        <v>150</v>
      </c>
      <c r="F9" s="20">
        <v>200</v>
      </c>
      <c r="G9" s="41">
        <v>2.5299999999999998</v>
      </c>
      <c r="H9" s="41">
        <v>3.37</v>
      </c>
      <c r="I9" s="41">
        <v>2.11</v>
      </c>
      <c r="J9" s="41">
        <v>2.82</v>
      </c>
      <c r="K9" s="41">
        <v>17.420000000000002</v>
      </c>
      <c r="L9" s="41">
        <v>23.23</v>
      </c>
      <c r="M9" s="41">
        <v>96.53</v>
      </c>
      <c r="N9" s="41">
        <v>128.69999999999999</v>
      </c>
    </row>
    <row r="10" spans="1:14" ht="17.399999999999999">
      <c r="A10" s="142" t="s">
        <v>4</v>
      </c>
      <c r="B10" s="143"/>
      <c r="C10" s="143"/>
      <c r="D10" s="144"/>
      <c r="E10" s="21"/>
      <c r="F10" s="21"/>
      <c r="G10" s="18">
        <f t="shared" ref="G10:N10" si="0">SUM(G6:G9)</f>
        <v>8.7999999999999989</v>
      </c>
      <c r="H10" s="18">
        <f t="shared" si="0"/>
        <v>11.969999999999999</v>
      </c>
      <c r="I10" s="18">
        <f t="shared" si="0"/>
        <v>7.7099999999999991</v>
      </c>
      <c r="J10" s="18">
        <f t="shared" si="0"/>
        <v>10.32</v>
      </c>
      <c r="K10" s="18">
        <f t="shared" si="0"/>
        <v>46.49</v>
      </c>
      <c r="L10" s="18">
        <f t="shared" si="0"/>
        <v>56.89</v>
      </c>
      <c r="M10" s="18">
        <f t="shared" si="0"/>
        <v>328</v>
      </c>
      <c r="N10" s="18">
        <f t="shared" si="0"/>
        <v>422.72</v>
      </c>
    </row>
    <row r="11" spans="1:14" ht="18">
      <c r="A11" s="129" t="s">
        <v>7</v>
      </c>
      <c r="B11" s="134"/>
      <c r="C11" s="134"/>
      <c r="D11" s="13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8">
      <c r="A12" s="97" t="s">
        <v>100</v>
      </c>
      <c r="B12" s="98"/>
      <c r="C12" s="98"/>
      <c r="D12" s="99"/>
      <c r="E12" s="20">
        <v>40</v>
      </c>
      <c r="F12" s="20">
        <v>50</v>
      </c>
      <c r="G12" s="20">
        <v>1.45</v>
      </c>
      <c r="H12" s="20">
        <v>1.81</v>
      </c>
      <c r="I12" s="20">
        <v>4.41</v>
      </c>
      <c r="J12" s="20">
        <v>5.51</v>
      </c>
      <c r="K12" s="20">
        <v>3.53</v>
      </c>
      <c r="L12" s="20">
        <v>4.41</v>
      </c>
      <c r="M12" s="20">
        <v>60.01</v>
      </c>
      <c r="N12" s="20">
        <v>75</v>
      </c>
    </row>
    <row r="13" spans="1:14" ht="36.75" customHeight="1">
      <c r="A13" s="240" t="s">
        <v>75</v>
      </c>
      <c r="B13" s="241"/>
      <c r="C13" s="241"/>
      <c r="D13" s="242"/>
      <c r="E13" s="20" t="s">
        <v>101</v>
      </c>
      <c r="F13" s="20" t="s">
        <v>102</v>
      </c>
      <c r="G13" s="20">
        <v>3.25</v>
      </c>
      <c r="H13" s="20">
        <v>4.33</v>
      </c>
      <c r="I13" s="20">
        <v>4.92</v>
      </c>
      <c r="J13" s="20">
        <v>6.56</v>
      </c>
      <c r="K13" s="20">
        <v>9.89</v>
      </c>
      <c r="L13" s="20">
        <v>13.2</v>
      </c>
      <c r="M13" s="20">
        <v>97.87</v>
      </c>
      <c r="N13" s="20">
        <v>130.5</v>
      </c>
    </row>
    <row r="14" spans="1:14" ht="18">
      <c r="A14" s="97" t="s">
        <v>123</v>
      </c>
      <c r="B14" s="98"/>
      <c r="C14" s="98"/>
      <c r="D14" s="99"/>
      <c r="E14" s="20">
        <v>60</v>
      </c>
      <c r="F14" s="20">
        <v>70</v>
      </c>
      <c r="G14" s="20">
        <v>16.82</v>
      </c>
      <c r="H14" s="20">
        <v>22.43</v>
      </c>
      <c r="I14" s="20">
        <v>19.600000000000001</v>
      </c>
      <c r="J14" s="20">
        <v>26.15</v>
      </c>
      <c r="K14" s="20">
        <v>9.58</v>
      </c>
      <c r="L14" s="20">
        <v>12.78</v>
      </c>
      <c r="M14" s="20">
        <v>264.60000000000002</v>
      </c>
      <c r="N14" s="20">
        <v>352.76</v>
      </c>
    </row>
    <row r="15" spans="1:14" ht="18" hidden="1">
      <c r="A15" s="148"/>
      <c r="B15" s="149"/>
      <c r="C15" s="149"/>
      <c r="D15" s="15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8">
      <c r="A16" s="54" t="s">
        <v>124</v>
      </c>
      <c r="B16" s="67"/>
      <c r="C16" s="67"/>
      <c r="D16" s="68"/>
      <c r="E16" s="20">
        <v>120</v>
      </c>
      <c r="F16" s="20">
        <v>150</v>
      </c>
      <c r="G16" s="20">
        <v>3.99</v>
      </c>
      <c r="H16" s="20">
        <v>5.33</v>
      </c>
      <c r="I16" s="20">
        <v>7.0350000000000001</v>
      </c>
      <c r="J16" s="20">
        <v>9.3800000000000008</v>
      </c>
      <c r="K16" s="20">
        <v>25.14</v>
      </c>
      <c r="L16" s="20">
        <v>33.520000000000003</v>
      </c>
      <c r="M16" s="20">
        <v>179.25</v>
      </c>
      <c r="N16" s="20">
        <v>238.98</v>
      </c>
    </row>
    <row r="17" spans="1:14" ht="18">
      <c r="A17" s="145" t="s">
        <v>55</v>
      </c>
      <c r="B17" s="146"/>
      <c r="C17" s="146"/>
      <c r="D17" s="147"/>
      <c r="E17" s="20">
        <v>150</v>
      </c>
      <c r="F17" s="20">
        <v>200</v>
      </c>
      <c r="G17" s="20">
        <v>0.45</v>
      </c>
      <c r="H17" s="20">
        <v>0.61</v>
      </c>
      <c r="I17" s="20">
        <v>0</v>
      </c>
      <c r="J17" s="20">
        <v>0</v>
      </c>
      <c r="K17" s="20">
        <v>16.3</v>
      </c>
      <c r="L17" s="20">
        <v>21.83</v>
      </c>
      <c r="M17" s="20">
        <v>66.010000000000005</v>
      </c>
      <c r="N17" s="20">
        <v>88.02</v>
      </c>
    </row>
    <row r="18" spans="1:14" ht="18">
      <c r="A18" s="148" t="s">
        <v>0</v>
      </c>
      <c r="B18" s="149"/>
      <c r="C18" s="149"/>
      <c r="D18" s="150"/>
      <c r="E18" s="20">
        <v>40</v>
      </c>
      <c r="F18" s="20">
        <v>60</v>
      </c>
      <c r="G18" s="20">
        <v>3.4</v>
      </c>
      <c r="H18" s="20">
        <v>5.0999999999999996</v>
      </c>
      <c r="I18" s="20">
        <v>1.32</v>
      </c>
      <c r="J18" s="20">
        <v>1.98</v>
      </c>
      <c r="K18" s="20">
        <v>19.32</v>
      </c>
      <c r="L18" s="20">
        <v>28.98</v>
      </c>
      <c r="M18" s="20">
        <v>92</v>
      </c>
      <c r="N18" s="20">
        <v>138</v>
      </c>
    </row>
    <row r="19" spans="1:14" ht="18">
      <c r="A19" s="97" t="s">
        <v>38</v>
      </c>
      <c r="B19" s="98"/>
      <c r="C19" s="98"/>
      <c r="D19" s="99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7.399999999999999">
      <c r="A20" s="131" t="s">
        <v>4</v>
      </c>
      <c r="B20" s="132"/>
      <c r="C20" s="132"/>
      <c r="D20" s="133"/>
      <c r="E20" s="21"/>
      <c r="F20" s="21"/>
      <c r="G20" s="18">
        <f t="shared" ref="G20:N20" si="1">SUM(G12:G19)</f>
        <v>30.979999999999997</v>
      </c>
      <c r="H20" s="18">
        <f t="shared" si="1"/>
        <v>42.04</v>
      </c>
      <c r="I20" s="18">
        <f t="shared" si="1"/>
        <v>37.485000000000007</v>
      </c>
      <c r="J20" s="18">
        <f t="shared" si="1"/>
        <v>49.879999999999995</v>
      </c>
      <c r="K20" s="18">
        <f t="shared" si="1"/>
        <v>93.52</v>
      </c>
      <c r="L20" s="18">
        <f t="shared" si="1"/>
        <v>129.36000000000001</v>
      </c>
      <c r="M20" s="18">
        <f t="shared" si="1"/>
        <v>808.14</v>
      </c>
      <c r="N20" s="18">
        <f t="shared" si="1"/>
        <v>1095.8599999999999</v>
      </c>
    </row>
    <row r="21" spans="1:14" ht="15.75" customHeight="1">
      <c r="A21" s="129" t="s">
        <v>6</v>
      </c>
      <c r="B21" s="134"/>
      <c r="C21" s="134"/>
      <c r="D21" s="13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">
      <c r="A22" s="148" t="s">
        <v>47</v>
      </c>
      <c r="B22" s="149"/>
      <c r="C22" s="149"/>
      <c r="D22" s="150"/>
      <c r="E22" s="20">
        <v>130</v>
      </c>
      <c r="F22" s="20">
        <v>150</v>
      </c>
      <c r="G22" s="20">
        <v>5.5</v>
      </c>
      <c r="H22" s="20">
        <v>6.4</v>
      </c>
      <c r="I22" s="20">
        <v>7.2</v>
      </c>
      <c r="J22" s="20">
        <v>8.4</v>
      </c>
      <c r="K22" s="20">
        <v>1.02</v>
      </c>
      <c r="L22" s="20">
        <v>1.19</v>
      </c>
      <c r="M22" s="20">
        <v>93</v>
      </c>
      <c r="N22" s="20">
        <v>108.5</v>
      </c>
    </row>
    <row r="23" spans="1:14" ht="18">
      <c r="A23" s="145" t="s">
        <v>5</v>
      </c>
      <c r="B23" s="146"/>
      <c r="C23" s="146"/>
      <c r="D23" s="147"/>
      <c r="E23" s="41">
        <v>150</v>
      </c>
      <c r="F23" s="41">
        <v>200</v>
      </c>
      <c r="G23" s="41">
        <v>0.03</v>
      </c>
      <c r="H23" s="41">
        <v>0.05</v>
      </c>
      <c r="I23" s="41">
        <v>0.01</v>
      </c>
      <c r="J23" s="41">
        <v>0.01</v>
      </c>
      <c r="K23" s="41">
        <v>8.7899999999999991</v>
      </c>
      <c r="L23" s="41">
        <v>11.72</v>
      </c>
      <c r="M23" s="41">
        <v>33.25</v>
      </c>
      <c r="N23" s="41">
        <v>88.02</v>
      </c>
    </row>
    <row r="24" spans="1:14" ht="18">
      <c r="A24" s="54" t="s">
        <v>32</v>
      </c>
      <c r="B24" s="55"/>
      <c r="C24" s="55"/>
      <c r="D24" s="56"/>
      <c r="E24" s="20">
        <v>150</v>
      </c>
      <c r="F24" s="20">
        <v>200</v>
      </c>
      <c r="G24" s="20">
        <v>1.88</v>
      </c>
      <c r="H24" s="20">
        <v>2.5099999999999998</v>
      </c>
      <c r="I24" s="20">
        <v>1.65</v>
      </c>
      <c r="J24" s="20">
        <v>2.2000000000000002</v>
      </c>
      <c r="K24" s="20">
        <v>17.73</v>
      </c>
      <c r="L24" s="20">
        <v>13.29</v>
      </c>
      <c r="M24" s="20">
        <v>73.400000000000006</v>
      </c>
      <c r="N24" s="20">
        <v>97.97</v>
      </c>
    </row>
    <row r="25" spans="1:14" ht="18" hidden="1">
      <c r="A25" s="54" t="s">
        <v>32</v>
      </c>
      <c r="B25" s="55"/>
      <c r="C25" s="55"/>
      <c r="D25" s="56"/>
      <c r="E25" s="20">
        <v>150</v>
      </c>
      <c r="F25" s="20">
        <v>150</v>
      </c>
      <c r="G25" s="20">
        <v>6.15</v>
      </c>
      <c r="H25" s="20">
        <v>6.15</v>
      </c>
      <c r="I25" s="20">
        <v>2.25</v>
      </c>
      <c r="J25" s="20">
        <v>2.25</v>
      </c>
      <c r="K25" s="20">
        <v>8.85</v>
      </c>
      <c r="L25" s="20">
        <v>8.85</v>
      </c>
      <c r="M25" s="20">
        <v>85.5</v>
      </c>
      <c r="N25" s="20">
        <v>85.5</v>
      </c>
    </row>
    <row r="26" spans="1:14" ht="17.399999999999999">
      <c r="A26" s="131" t="s">
        <v>4</v>
      </c>
      <c r="B26" s="132"/>
      <c r="C26" s="132"/>
      <c r="D26" s="133"/>
      <c r="E26" s="21"/>
      <c r="F26" s="21"/>
      <c r="G26" s="18">
        <f t="shared" ref="G26:L26" si="2">SUM(G23:G24)</f>
        <v>1.91</v>
      </c>
      <c r="H26" s="18">
        <f t="shared" si="2"/>
        <v>2.5599999999999996</v>
      </c>
      <c r="I26" s="18">
        <f t="shared" si="2"/>
        <v>1.66</v>
      </c>
      <c r="J26" s="18">
        <f t="shared" si="2"/>
        <v>2.21</v>
      </c>
      <c r="K26" s="18">
        <f t="shared" si="2"/>
        <v>26.52</v>
      </c>
      <c r="L26" s="18">
        <f t="shared" si="2"/>
        <v>25.009999999999998</v>
      </c>
      <c r="M26" s="18">
        <f>SUM(M22:M25)</f>
        <v>285.14999999999998</v>
      </c>
      <c r="N26" s="18">
        <f>SUM(N22:N25)</f>
        <v>379.99</v>
      </c>
    </row>
    <row r="27" spans="1:14" ht="17.399999999999999">
      <c r="A27" s="131" t="s">
        <v>3</v>
      </c>
      <c r="B27" s="132"/>
      <c r="C27" s="132"/>
      <c r="D27" s="133"/>
      <c r="E27" s="22"/>
      <c r="F27" s="22"/>
      <c r="G27" s="18">
        <f t="shared" ref="G27:L27" si="3">SUM(G10,G20,G26,G30)</f>
        <v>41.689999999999991</v>
      </c>
      <c r="H27" s="18">
        <f t="shared" si="3"/>
        <v>56.57</v>
      </c>
      <c r="I27" s="18">
        <f t="shared" si="3"/>
        <v>46.855000000000004</v>
      </c>
      <c r="J27" s="18">
        <f t="shared" si="3"/>
        <v>62.41</v>
      </c>
      <c r="K27" s="18">
        <f t="shared" si="3"/>
        <v>166.53</v>
      </c>
      <c r="L27" s="18">
        <f t="shared" si="3"/>
        <v>211.26</v>
      </c>
      <c r="M27" s="18">
        <f>SUM(M10+M20+M26+M30)</f>
        <v>1421.29</v>
      </c>
      <c r="N27" s="18">
        <f>SUM(N10+N20+N26+N30)</f>
        <v>1898.57</v>
      </c>
    </row>
    <row r="28" spans="1:14" ht="18">
      <c r="A28" s="243" t="s">
        <v>148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</row>
  </sheetData>
  <mergeCells count="29">
    <mergeCell ref="A28:N28"/>
    <mergeCell ref="A1:N1"/>
    <mergeCell ref="A2:N2"/>
    <mergeCell ref="A3:D4"/>
    <mergeCell ref="E3:F3"/>
    <mergeCell ref="G3:H3"/>
    <mergeCell ref="I3:J3"/>
    <mergeCell ref="K3:L3"/>
    <mergeCell ref="M3:N3"/>
    <mergeCell ref="A18:D18"/>
    <mergeCell ref="A5:D5"/>
    <mergeCell ref="A6:D6"/>
    <mergeCell ref="A7:D7"/>
    <mergeCell ref="A9:D9"/>
    <mergeCell ref="A10:D10"/>
    <mergeCell ref="A11:D11"/>
    <mergeCell ref="A8:D8"/>
    <mergeCell ref="A26:D26"/>
    <mergeCell ref="A27:D27"/>
    <mergeCell ref="A19:D19"/>
    <mergeCell ref="A20:D20"/>
    <mergeCell ref="A21:D21"/>
    <mergeCell ref="A22:D22"/>
    <mergeCell ref="A23:D23"/>
    <mergeCell ref="A12:D12"/>
    <mergeCell ref="A13:D13"/>
    <mergeCell ref="A14:D14"/>
    <mergeCell ref="A15:D15"/>
    <mergeCell ref="A17:D17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zoomScale="90" zoomScaleNormal="90" workbookViewId="0">
      <selection activeCell="J20" sqref="J20"/>
    </sheetView>
  </sheetViews>
  <sheetFormatPr defaultRowHeight="14.4"/>
  <cols>
    <col min="2" max="2" width="12.33203125" customWidth="1"/>
    <col min="3" max="3" width="11.88671875" customWidth="1"/>
    <col min="4" max="4" width="26.44140625" customWidth="1"/>
    <col min="5" max="5" width="10" customWidth="1"/>
    <col min="6" max="6" width="10.44140625" customWidth="1"/>
  </cols>
  <sheetData>
    <row r="1" spans="1:19" ht="17.399999999999999">
      <c r="A1" s="122" t="s">
        <v>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9" ht="17.399999999999999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9" ht="17.399999999999999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9" ht="17.399999999999999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9" ht="14.25" customHeight="1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9" ht="42" customHeight="1">
      <c r="A6" s="149" t="s">
        <v>76</v>
      </c>
      <c r="B6" s="149"/>
      <c r="C6" s="149"/>
      <c r="D6" s="150"/>
      <c r="E6" s="19">
        <v>150</v>
      </c>
      <c r="F6" s="19">
        <v>200</v>
      </c>
      <c r="G6" s="19">
        <v>3.44</v>
      </c>
      <c r="H6" s="19">
        <v>4.72</v>
      </c>
      <c r="I6" s="19">
        <v>4.51</v>
      </c>
      <c r="J6" s="19">
        <v>6.25</v>
      </c>
      <c r="K6" s="19">
        <v>19</v>
      </c>
      <c r="L6" s="19">
        <v>26.3</v>
      </c>
      <c r="M6" s="19">
        <v>131.69999999999999</v>
      </c>
      <c r="N6" s="19">
        <v>182.3</v>
      </c>
    </row>
    <row r="7" spans="1:19" ht="18">
      <c r="A7" s="138" t="s">
        <v>53</v>
      </c>
      <c r="B7" s="138"/>
      <c r="C7" s="138"/>
      <c r="D7" s="138"/>
      <c r="E7" s="41">
        <v>150</v>
      </c>
      <c r="F7" s="41">
        <v>200</v>
      </c>
      <c r="G7" s="41">
        <v>1.88</v>
      </c>
      <c r="H7" s="41">
        <v>2.5099999999999998</v>
      </c>
      <c r="I7" s="41">
        <v>1.65</v>
      </c>
      <c r="J7" s="41">
        <v>2.2000000000000002</v>
      </c>
      <c r="K7" s="41">
        <v>13.3</v>
      </c>
      <c r="L7" s="41">
        <v>17.73</v>
      </c>
      <c r="M7" s="41">
        <v>73.400000000000006</v>
      </c>
      <c r="N7" s="41">
        <v>97.97</v>
      </c>
    </row>
    <row r="8" spans="1:19" ht="18">
      <c r="A8" s="92" t="s">
        <v>112</v>
      </c>
      <c r="B8" s="93"/>
      <c r="C8" s="93"/>
      <c r="D8" s="94"/>
      <c r="E8" s="20">
        <v>20</v>
      </c>
      <c r="F8" s="20">
        <v>20</v>
      </c>
      <c r="G8" s="20">
        <v>0.08</v>
      </c>
      <c r="H8" s="20">
        <v>0.08</v>
      </c>
      <c r="I8" s="20">
        <v>0</v>
      </c>
      <c r="J8" s="20">
        <v>0</v>
      </c>
      <c r="K8" s="20">
        <v>15.3</v>
      </c>
      <c r="L8" s="20">
        <v>15.3</v>
      </c>
      <c r="M8" s="20">
        <v>58.6</v>
      </c>
      <c r="N8" s="20">
        <v>58.6</v>
      </c>
    </row>
    <row r="9" spans="1:19" ht="18">
      <c r="A9" s="54" t="s">
        <v>42</v>
      </c>
      <c r="B9" s="55"/>
      <c r="C9" s="55"/>
      <c r="D9" s="56"/>
      <c r="E9" s="20">
        <v>150</v>
      </c>
      <c r="F9" s="20">
        <v>200</v>
      </c>
      <c r="G9" s="20">
        <v>6.15</v>
      </c>
      <c r="H9" s="20">
        <v>6.15</v>
      </c>
      <c r="I9" s="20">
        <v>2.25</v>
      </c>
      <c r="J9" s="20">
        <v>2.25</v>
      </c>
      <c r="K9" s="20">
        <v>8.85</v>
      </c>
      <c r="L9" s="20">
        <v>8.85</v>
      </c>
      <c r="M9" s="20">
        <v>85.5</v>
      </c>
      <c r="N9" s="20">
        <v>85.5</v>
      </c>
    </row>
    <row r="10" spans="1:19" ht="17.399999999999999">
      <c r="A10" s="142" t="s">
        <v>4</v>
      </c>
      <c r="B10" s="143"/>
      <c r="C10" s="143"/>
      <c r="D10" s="144"/>
      <c r="E10" s="21"/>
      <c r="F10" s="21"/>
      <c r="G10" s="18">
        <f t="shared" ref="G10:N10" si="0">SUM(G6:G9)</f>
        <v>11.55</v>
      </c>
      <c r="H10" s="18">
        <f t="shared" si="0"/>
        <v>13.46</v>
      </c>
      <c r="I10" s="18">
        <f t="shared" si="0"/>
        <v>8.41</v>
      </c>
      <c r="J10" s="18">
        <f t="shared" si="0"/>
        <v>10.7</v>
      </c>
      <c r="K10" s="18">
        <f t="shared" si="0"/>
        <v>56.449999999999996</v>
      </c>
      <c r="L10" s="18">
        <f t="shared" si="0"/>
        <v>68.179999999999993</v>
      </c>
      <c r="M10" s="18">
        <f t="shared" si="0"/>
        <v>349.2</v>
      </c>
      <c r="N10" s="18">
        <f t="shared" si="0"/>
        <v>424.37</v>
      </c>
    </row>
    <row r="11" spans="1:19" ht="18">
      <c r="A11" s="129" t="s">
        <v>7</v>
      </c>
      <c r="B11" s="134"/>
      <c r="C11" s="134"/>
      <c r="D11" s="13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9" ht="18">
      <c r="A12" s="145" t="s">
        <v>140</v>
      </c>
      <c r="B12" s="146"/>
      <c r="C12" s="146"/>
      <c r="D12" s="147"/>
      <c r="E12" s="41">
        <v>40</v>
      </c>
      <c r="F12" s="41">
        <v>60</v>
      </c>
      <c r="G12" s="41">
        <v>0.54</v>
      </c>
      <c r="H12" s="41">
        <v>0.67</v>
      </c>
      <c r="I12" s="41">
        <v>3.24</v>
      </c>
      <c r="J12" s="41">
        <v>4.05</v>
      </c>
      <c r="K12" s="41">
        <v>2.0099999999999998</v>
      </c>
      <c r="L12" s="41">
        <v>2.5</v>
      </c>
      <c r="M12" s="41">
        <v>38.96</v>
      </c>
      <c r="N12" s="41">
        <v>48.7</v>
      </c>
    </row>
    <row r="13" spans="1:19" ht="35.25" customHeight="1">
      <c r="A13" s="148" t="s">
        <v>52</v>
      </c>
      <c r="B13" s="149"/>
      <c r="C13" s="149"/>
      <c r="D13" s="150"/>
      <c r="E13" s="20" t="s">
        <v>92</v>
      </c>
      <c r="F13" s="20" t="s">
        <v>88</v>
      </c>
      <c r="G13" s="20">
        <v>1.22</v>
      </c>
      <c r="H13" s="20">
        <v>1.63</v>
      </c>
      <c r="I13" s="20">
        <v>3.05</v>
      </c>
      <c r="J13" s="20">
        <v>4.07</v>
      </c>
      <c r="K13" s="20">
        <v>5.89</v>
      </c>
      <c r="L13" s="20">
        <v>7.86</v>
      </c>
      <c r="M13" s="20">
        <v>57.7</v>
      </c>
      <c r="N13" s="20">
        <v>76.98</v>
      </c>
      <c r="S13" s="65"/>
    </row>
    <row r="14" spans="1:19" ht="0.75" hidden="1" customHeight="1">
      <c r="A14" s="148" t="s">
        <v>26</v>
      </c>
      <c r="B14" s="149"/>
      <c r="C14" s="149"/>
      <c r="D14" s="150"/>
      <c r="E14" s="20">
        <v>60</v>
      </c>
      <c r="F14" s="20">
        <v>80</v>
      </c>
      <c r="G14" s="20">
        <v>7.2</v>
      </c>
      <c r="H14" s="20">
        <v>11.5</v>
      </c>
      <c r="I14" s="20">
        <v>3.8</v>
      </c>
      <c r="J14" s="20">
        <v>6.09</v>
      </c>
      <c r="K14" s="20">
        <v>1.79</v>
      </c>
      <c r="L14" s="20">
        <v>2.86</v>
      </c>
      <c r="M14" s="20">
        <v>98.8</v>
      </c>
      <c r="N14" s="20">
        <v>158.08000000000001</v>
      </c>
    </row>
    <row r="15" spans="1:19" ht="0.75" customHeight="1">
      <c r="A15" s="66"/>
      <c r="B15" s="67"/>
      <c r="C15" s="67"/>
      <c r="D15" s="68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9" ht="19.5" customHeight="1">
      <c r="A16" s="218" t="s">
        <v>126</v>
      </c>
      <c r="B16" s="219"/>
      <c r="C16" s="219"/>
      <c r="D16" s="220"/>
      <c r="E16" s="41">
        <v>60</v>
      </c>
      <c r="F16" s="41">
        <v>70</v>
      </c>
      <c r="G16" s="41">
        <v>9.5</v>
      </c>
      <c r="H16" s="41">
        <v>10.3</v>
      </c>
      <c r="I16" s="41">
        <v>7.9</v>
      </c>
      <c r="J16" s="41">
        <v>8.1999999999999993</v>
      </c>
      <c r="K16" s="41">
        <v>6.1</v>
      </c>
      <c r="L16" s="41">
        <v>6.5</v>
      </c>
      <c r="M16" s="41">
        <v>138</v>
      </c>
      <c r="N16" s="41">
        <v>144</v>
      </c>
    </row>
    <row r="17" spans="1:14" ht="19.5" customHeight="1">
      <c r="A17" s="218" t="s">
        <v>40</v>
      </c>
      <c r="B17" s="219"/>
      <c r="C17" s="219"/>
      <c r="D17" s="220"/>
      <c r="E17" s="41">
        <v>120</v>
      </c>
      <c r="F17" s="41">
        <v>150</v>
      </c>
      <c r="G17" s="41">
        <v>2.29</v>
      </c>
      <c r="H17" s="41">
        <v>2.88</v>
      </c>
      <c r="I17" s="41">
        <v>3.66</v>
      </c>
      <c r="J17" s="41">
        <v>4.59</v>
      </c>
      <c r="K17" s="41">
        <v>15.8</v>
      </c>
      <c r="L17" s="41">
        <v>19.79</v>
      </c>
      <c r="M17" s="41">
        <v>102.9</v>
      </c>
      <c r="N17" s="41">
        <v>128.68</v>
      </c>
    </row>
    <row r="18" spans="1:14" ht="18">
      <c r="A18" s="145" t="s">
        <v>24</v>
      </c>
      <c r="B18" s="146"/>
      <c r="C18" s="146"/>
      <c r="D18" s="147"/>
      <c r="E18" s="41">
        <v>150</v>
      </c>
      <c r="F18" s="41">
        <v>200</v>
      </c>
      <c r="G18" s="41">
        <v>0.105</v>
      </c>
      <c r="H18" s="41">
        <v>0.14000000000000001</v>
      </c>
      <c r="I18" s="41">
        <v>0.105</v>
      </c>
      <c r="J18" s="41">
        <v>0.14000000000000001</v>
      </c>
      <c r="K18" s="41">
        <v>16.100000000000001</v>
      </c>
      <c r="L18" s="41">
        <v>21.49</v>
      </c>
      <c r="M18" s="41">
        <v>63.6</v>
      </c>
      <c r="N18" s="41">
        <v>84.82</v>
      </c>
    </row>
    <row r="19" spans="1:14" ht="18">
      <c r="A19" s="97" t="s">
        <v>0</v>
      </c>
      <c r="B19" s="98"/>
      <c r="C19" s="98"/>
      <c r="D19" s="99"/>
      <c r="E19" s="20">
        <v>40</v>
      </c>
      <c r="F19" s="20">
        <v>60</v>
      </c>
      <c r="G19" s="20">
        <v>3.4</v>
      </c>
      <c r="H19" s="20">
        <v>5.0999999999999996</v>
      </c>
      <c r="I19" s="20">
        <v>1.32</v>
      </c>
      <c r="J19" s="20">
        <v>1.98</v>
      </c>
      <c r="K19" s="20">
        <v>19.32</v>
      </c>
      <c r="L19" s="20">
        <v>28.98</v>
      </c>
      <c r="M19" s="20">
        <v>92</v>
      </c>
      <c r="N19" s="20">
        <v>138</v>
      </c>
    </row>
    <row r="20" spans="1:14" ht="18">
      <c r="A20" s="97" t="s">
        <v>38</v>
      </c>
      <c r="B20" s="98"/>
      <c r="C20" s="98"/>
      <c r="D20" s="99"/>
      <c r="E20" s="20">
        <v>20</v>
      </c>
      <c r="F20" s="20">
        <v>30</v>
      </c>
      <c r="G20" s="20">
        <v>1.62</v>
      </c>
      <c r="H20" s="20">
        <v>2.4300000000000002</v>
      </c>
      <c r="I20" s="20">
        <v>0.2</v>
      </c>
      <c r="J20" s="20">
        <v>0.3</v>
      </c>
      <c r="K20" s="20">
        <v>9.76</v>
      </c>
      <c r="L20" s="20">
        <v>14.64</v>
      </c>
      <c r="M20" s="20">
        <v>48.4</v>
      </c>
      <c r="N20" s="20">
        <v>72.599999999999994</v>
      </c>
    </row>
    <row r="21" spans="1:14" ht="17.399999999999999">
      <c r="A21" s="131" t="s">
        <v>4</v>
      </c>
      <c r="B21" s="132"/>
      <c r="C21" s="132"/>
      <c r="D21" s="133"/>
      <c r="E21" s="21"/>
      <c r="F21" s="21"/>
      <c r="G21" s="18">
        <f t="shared" ref="G21:N21" si="1">SUM(G12:G20)</f>
        <v>25.875</v>
      </c>
      <c r="H21" s="18">
        <f t="shared" si="1"/>
        <v>34.65</v>
      </c>
      <c r="I21" s="18">
        <f t="shared" si="1"/>
        <v>23.275000000000002</v>
      </c>
      <c r="J21" s="18">
        <f t="shared" si="1"/>
        <v>29.42</v>
      </c>
      <c r="K21" s="18">
        <f t="shared" si="1"/>
        <v>76.77</v>
      </c>
      <c r="L21" s="18">
        <f t="shared" si="1"/>
        <v>104.62</v>
      </c>
      <c r="M21" s="18">
        <f t="shared" si="1"/>
        <v>640.36</v>
      </c>
      <c r="N21" s="18">
        <f t="shared" si="1"/>
        <v>851.86</v>
      </c>
    </row>
    <row r="22" spans="1:14" ht="15.75" customHeight="1">
      <c r="A22" s="129" t="s">
        <v>6</v>
      </c>
      <c r="B22" s="134"/>
      <c r="C22" s="134"/>
      <c r="D22" s="13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5.75" customHeight="1">
      <c r="A23" s="54" t="s">
        <v>137</v>
      </c>
      <c r="B23" s="67"/>
      <c r="C23" s="67"/>
      <c r="D23" s="68"/>
      <c r="E23" s="20">
        <v>20</v>
      </c>
      <c r="F23" s="20">
        <v>40</v>
      </c>
      <c r="G23" s="20">
        <v>0.16</v>
      </c>
      <c r="H23" s="20">
        <v>0.32</v>
      </c>
      <c r="I23" s="20">
        <v>0</v>
      </c>
      <c r="J23" s="20">
        <v>0</v>
      </c>
      <c r="K23" s="20">
        <v>0.32</v>
      </c>
      <c r="L23" s="20">
        <v>0.64</v>
      </c>
      <c r="M23" s="20">
        <v>2.6</v>
      </c>
      <c r="N23" s="20">
        <v>5.2</v>
      </c>
    </row>
    <row r="24" spans="1:14" ht="18">
      <c r="A24" s="148" t="s">
        <v>80</v>
      </c>
      <c r="B24" s="149"/>
      <c r="C24" s="149"/>
      <c r="D24" s="150"/>
      <c r="E24" s="20" t="s">
        <v>132</v>
      </c>
      <c r="F24" s="20" t="s">
        <v>39</v>
      </c>
      <c r="G24" s="20">
        <v>11.76</v>
      </c>
      <c r="H24" s="20">
        <v>15.68</v>
      </c>
      <c r="I24" s="20">
        <v>8.69</v>
      </c>
      <c r="J24" s="20">
        <v>11.58</v>
      </c>
      <c r="K24" s="20">
        <v>23.17</v>
      </c>
      <c r="L24" s="20">
        <v>30.89</v>
      </c>
      <c r="M24" s="20">
        <v>224.87</v>
      </c>
      <c r="N24" s="20">
        <v>299.82</v>
      </c>
    </row>
    <row r="25" spans="1:14" ht="15.75" customHeight="1">
      <c r="A25" s="97" t="s">
        <v>41</v>
      </c>
      <c r="B25" s="98"/>
      <c r="C25" s="98"/>
      <c r="D25" s="99"/>
      <c r="E25" s="20">
        <v>150</v>
      </c>
      <c r="F25" s="20">
        <v>200</v>
      </c>
      <c r="G25" s="20">
        <v>1.05</v>
      </c>
      <c r="H25" s="20">
        <v>1.4</v>
      </c>
      <c r="I25" s="20">
        <v>0.15</v>
      </c>
      <c r="J25" s="20">
        <v>0.2</v>
      </c>
      <c r="K25" s="20">
        <v>19.8</v>
      </c>
      <c r="L25" s="20">
        <v>26.4</v>
      </c>
      <c r="M25" s="20">
        <v>75</v>
      </c>
      <c r="N25" s="20">
        <v>100</v>
      </c>
    </row>
    <row r="26" spans="1:14" ht="0.75" hidden="1" customHeight="1">
      <c r="A26" s="97" t="s">
        <v>42</v>
      </c>
      <c r="B26" s="98"/>
      <c r="C26" s="98"/>
      <c r="D26" s="99"/>
      <c r="E26" s="20">
        <v>150</v>
      </c>
      <c r="F26" s="20">
        <v>200</v>
      </c>
      <c r="G26" s="20">
        <v>1.35</v>
      </c>
      <c r="H26" s="20">
        <v>1.8</v>
      </c>
      <c r="I26" s="20">
        <v>0.3</v>
      </c>
      <c r="J26" s="20">
        <v>0.4</v>
      </c>
      <c r="K26" s="20">
        <v>12.1</v>
      </c>
      <c r="L26" s="20">
        <v>16.2</v>
      </c>
      <c r="M26" s="20">
        <v>54</v>
      </c>
      <c r="N26" s="20">
        <v>72</v>
      </c>
    </row>
    <row r="27" spans="1:14" ht="17.399999999999999">
      <c r="A27" s="47" t="s">
        <v>4</v>
      </c>
      <c r="B27" s="48"/>
      <c r="C27" s="48"/>
      <c r="D27" s="49"/>
      <c r="E27" s="21"/>
      <c r="F27" s="21"/>
      <c r="G27" s="18">
        <f t="shared" ref="G27:N27" si="2">SUM(G23:G25)</f>
        <v>12.97</v>
      </c>
      <c r="H27" s="18">
        <f t="shared" si="2"/>
        <v>17.399999999999999</v>
      </c>
      <c r="I27" s="18">
        <f t="shared" si="2"/>
        <v>8.84</v>
      </c>
      <c r="J27" s="18">
        <f t="shared" si="2"/>
        <v>11.78</v>
      </c>
      <c r="K27" s="18">
        <f t="shared" si="2"/>
        <v>43.290000000000006</v>
      </c>
      <c r="L27" s="18">
        <f t="shared" si="2"/>
        <v>57.93</v>
      </c>
      <c r="M27" s="18">
        <f t="shared" si="2"/>
        <v>302.47000000000003</v>
      </c>
      <c r="N27" s="18">
        <f t="shared" si="2"/>
        <v>405.02</v>
      </c>
    </row>
    <row r="28" spans="1:14" ht="17.399999999999999">
      <c r="A28" s="131" t="s">
        <v>3</v>
      </c>
      <c r="B28" s="132"/>
      <c r="C28" s="132"/>
      <c r="D28" s="133"/>
      <c r="E28" s="22"/>
      <c r="F28" s="22"/>
      <c r="G28" s="18">
        <f t="shared" ref="G28:L28" si="3">SUM(G10,G21,G27,G32)</f>
        <v>50.394999999999996</v>
      </c>
      <c r="H28" s="18">
        <f t="shared" si="3"/>
        <v>65.509999999999991</v>
      </c>
      <c r="I28" s="18">
        <f t="shared" si="3"/>
        <v>40.525000000000006</v>
      </c>
      <c r="J28" s="18">
        <f t="shared" si="3"/>
        <v>51.900000000000006</v>
      </c>
      <c r="K28" s="18">
        <f t="shared" si="3"/>
        <v>176.51</v>
      </c>
      <c r="L28" s="18">
        <f t="shared" si="3"/>
        <v>230.73000000000002</v>
      </c>
      <c r="M28" s="18">
        <f>SUM(M10+M21+M27+M32)</f>
        <v>1292.03</v>
      </c>
      <c r="N28" s="18">
        <f>SUM(N10+N21+N27+N32)</f>
        <v>1681.25</v>
      </c>
    </row>
    <row r="29" spans="1:14" ht="18">
      <c r="A29" s="243" t="s">
        <v>109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</row>
  </sheetData>
  <mergeCells count="28">
    <mergeCell ref="A29:N29"/>
    <mergeCell ref="A1:N1"/>
    <mergeCell ref="A2:N2"/>
    <mergeCell ref="A3:D4"/>
    <mergeCell ref="E3:F3"/>
    <mergeCell ref="G3:H3"/>
    <mergeCell ref="I3:J3"/>
    <mergeCell ref="K3:L3"/>
    <mergeCell ref="M3:N3"/>
    <mergeCell ref="A19:D19"/>
    <mergeCell ref="A5:D5"/>
    <mergeCell ref="A6:D6"/>
    <mergeCell ref="A7:D7"/>
    <mergeCell ref="A10:D10"/>
    <mergeCell ref="A11:D11"/>
    <mergeCell ref="A12:D12"/>
    <mergeCell ref="A13:D13"/>
    <mergeCell ref="A14:D14"/>
    <mergeCell ref="A16:D16"/>
    <mergeCell ref="A18:D18"/>
    <mergeCell ref="A17:D17"/>
    <mergeCell ref="A28:D28"/>
    <mergeCell ref="A20:D20"/>
    <mergeCell ref="A21:D21"/>
    <mergeCell ref="A22:D22"/>
    <mergeCell ref="A24:D24"/>
    <mergeCell ref="A25:D25"/>
    <mergeCell ref="A26:D26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3135"/>
  <sheetViews>
    <sheetView topLeftCell="A2" workbookViewId="0">
      <selection activeCell="A29" sqref="A29:N29"/>
    </sheetView>
  </sheetViews>
  <sheetFormatPr defaultRowHeight="14.4"/>
  <cols>
    <col min="4" max="4" width="38.109375" customWidth="1"/>
    <col min="5" max="6" width="11.44140625" bestFit="1" customWidth="1"/>
    <col min="9" max="9" width="7.5546875" customWidth="1"/>
    <col min="10" max="10" width="7.33203125" customWidth="1"/>
    <col min="11" max="11" width="10.109375" customWidth="1"/>
    <col min="12" max="12" width="10.5546875" customWidth="1"/>
    <col min="14" max="14" width="13.6640625" customWidth="1"/>
    <col min="15" max="15" width="0.109375" hidden="1" customWidth="1"/>
  </cols>
  <sheetData>
    <row r="1" spans="1:14" ht="12" hidden="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7.399999999999999">
      <c r="A2" s="122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17.399999999999999">
      <c r="A3" s="123" t="s">
        <v>16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1" customHeight="1">
      <c r="A4" s="124" t="s">
        <v>15</v>
      </c>
      <c r="B4" s="125"/>
      <c r="C4" s="125"/>
      <c r="D4" s="126"/>
      <c r="E4" s="129" t="s">
        <v>14</v>
      </c>
      <c r="F4" s="130"/>
      <c r="G4" s="129" t="s">
        <v>13</v>
      </c>
      <c r="H4" s="130"/>
      <c r="I4" s="129" t="s">
        <v>12</v>
      </c>
      <c r="J4" s="130"/>
      <c r="K4" s="129" t="s">
        <v>11</v>
      </c>
      <c r="L4" s="130"/>
      <c r="M4" s="129" t="s">
        <v>10</v>
      </c>
      <c r="N4" s="130"/>
    </row>
    <row r="5" spans="1:14" ht="21" customHeight="1">
      <c r="A5" s="127"/>
      <c r="B5" s="123"/>
      <c r="C5" s="123"/>
      <c r="D5" s="128"/>
      <c r="E5" s="18" t="s">
        <v>1</v>
      </c>
      <c r="F5" s="18" t="s">
        <v>2</v>
      </c>
      <c r="G5" s="18" t="s">
        <v>1</v>
      </c>
      <c r="H5" s="18" t="s">
        <v>2</v>
      </c>
      <c r="I5" s="18" t="s">
        <v>1</v>
      </c>
      <c r="J5" s="18" t="s">
        <v>2</v>
      </c>
      <c r="K5" s="18" t="s">
        <v>1</v>
      </c>
      <c r="L5" s="18" t="s">
        <v>2</v>
      </c>
      <c r="M5" s="18" t="s">
        <v>1</v>
      </c>
      <c r="N5" s="18" t="s">
        <v>2</v>
      </c>
    </row>
    <row r="6" spans="1:14" ht="21" customHeight="1">
      <c r="A6" s="129" t="s">
        <v>9</v>
      </c>
      <c r="B6" s="134"/>
      <c r="C6" s="134"/>
      <c r="D6" s="130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8">
      <c r="A7" s="135" t="s">
        <v>68</v>
      </c>
      <c r="B7" s="136"/>
      <c r="C7" s="136"/>
      <c r="D7" s="137"/>
      <c r="E7" s="20">
        <v>150</v>
      </c>
      <c r="F7" s="20">
        <v>200</v>
      </c>
      <c r="G7" s="20">
        <v>5.5</v>
      </c>
      <c r="H7" s="20">
        <v>7.3</v>
      </c>
      <c r="I7" s="20">
        <v>5.6</v>
      </c>
      <c r="J7" s="20">
        <v>7.4</v>
      </c>
      <c r="K7" s="20">
        <v>21.6</v>
      </c>
      <c r="L7" s="20">
        <v>28.8</v>
      </c>
      <c r="M7" s="20">
        <v>183</v>
      </c>
      <c r="N7" s="20">
        <v>254</v>
      </c>
    </row>
    <row r="8" spans="1:14" ht="18">
      <c r="A8" s="97" t="s">
        <v>47</v>
      </c>
      <c r="B8" s="98"/>
      <c r="C8" s="98"/>
      <c r="D8" s="99"/>
      <c r="E8" s="20">
        <v>60</v>
      </c>
      <c r="F8" s="20">
        <v>80</v>
      </c>
      <c r="G8" s="20">
        <v>3.9</v>
      </c>
      <c r="H8" s="20">
        <v>5.28</v>
      </c>
      <c r="I8" s="20">
        <v>7.9</v>
      </c>
      <c r="J8" s="20">
        <v>10.6</v>
      </c>
      <c r="K8" s="20">
        <v>4.5999999999999996</v>
      </c>
      <c r="L8" s="20">
        <v>6.1</v>
      </c>
      <c r="M8" s="20">
        <v>40.1</v>
      </c>
      <c r="N8" s="20">
        <v>53.5</v>
      </c>
    </row>
    <row r="9" spans="1:14" ht="21" customHeight="1">
      <c r="A9" s="138" t="s">
        <v>37</v>
      </c>
      <c r="B9" s="138"/>
      <c r="C9" s="138"/>
      <c r="D9" s="138"/>
      <c r="E9" s="20">
        <v>150</v>
      </c>
      <c r="F9" s="20">
        <v>200</v>
      </c>
      <c r="G9" s="20">
        <v>0.1</v>
      </c>
      <c r="H9" s="20">
        <v>0.1</v>
      </c>
      <c r="I9" s="20">
        <v>0.01</v>
      </c>
      <c r="J9" s="20">
        <v>0.01</v>
      </c>
      <c r="K9" s="20">
        <v>5.43</v>
      </c>
      <c r="L9" s="20">
        <v>7.25</v>
      </c>
      <c r="M9" s="20">
        <v>21.19</v>
      </c>
      <c r="N9" s="20">
        <v>28.26</v>
      </c>
    </row>
    <row r="10" spans="1:14" ht="21" customHeight="1">
      <c r="A10" s="139" t="s">
        <v>110</v>
      </c>
      <c r="B10" s="140"/>
      <c r="C10" s="140"/>
      <c r="D10" s="141"/>
      <c r="E10" s="20">
        <v>50</v>
      </c>
      <c r="F10" s="20">
        <v>50</v>
      </c>
      <c r="G10" s="20">
        <v>0.4</v>
      </c>
      <c r="H10" s="20">
        <v>0.4</v>
      </c>
      <c r="I10" s="20">
        <v>0</v>
      </c>
      <c r="J10" s="20">
        <v>0</v>
      </c>
      <c r="K10" s="20">
        <v>0.4</v>
      </c>
      <c r="L10" s="20">
        <v>0.4</v>
      </c>
      <c r="M10" s="20">
        <v>136.80000000000001</v>
      </c>
      <c r="N10" s="20">
        <v>136.80000000000001</v>
      </c>
    </row>
    <row r="11" spans="1:14" ht="21" customHeight="1">
      <c r="A11" s="142" t="s">
        <v>4</v>
      </c>
      <c r="B11" s="143"/>
      <c r="C11" s="143"/>
      <c r="D11" s="144"/>
      <c r="E11" s="21"/>
      <c r="F11" s="21"/>
      <c r="G11" s="18">
        <f>SUM(G7:G10)</f>
        <v>9.9</v>
      </c>
      <c r="H11" s="18">
        <f t="shared" ref="H11:N11" si="0">SUM(H7:H10)</f>
        <v>13.08</v>
      </c>
      <c r="I11" s="18">
        <f t="shared" si="0"/>
        <v>13.51</v>
      </c>
      <c r="J11" s="18">
        <f t="shared" si="0"/>
        <v>18.010000000000002</v>
      </c>
      <c r="K11" s="18">
        <f t="shared" si="0"/>
        <v>32.03</v>
      </c>
      <c r="L11" s="18">
        <f t="shared" si="0"/>
        <v>42.55</v>
      </c>
      <c r="M11" s="18">
        <f t="shared" si="0"/>
        <v>381.09000000000003</v>
      </c>
      <c r="N11" s="18">
        <f t="shared" si="0"/>
        <v>472.56</v>
      </c>
    </row>
    <row r="12" spans="1:14" ht="21" customHeight="1">
      <c r="A12" s="129" t="s">
        <v>7</v>
      </c>
      <c r="B12" s="134"/>
      <c r="C12" s="134"/>
      <c r="D12" s="130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8">
      <c r="A13" s="145" t="s">
        <v>136</v>
      </c>
      <c r="B13" s="146"/>
      <c r="C13" s="146"/>
      <c r="D13" s="147"/>
      <c r="E13" s="20">
        <v>40</v>
      </c>
      <c r="F13" s="20">
        <v>60</v>
      </c>
      <c r="G13" s="20">
        <v>0.74</v>
      </c>
      <c r="H13" s="20">
        <v>1.1000000000000001</v>
      </c>
      <c r="I13" s="20">
        <v>2.84</v>
      </c>
      <c r="J13" s="20">
        <v>4.26</v>
      </c>
      <c r="K13" s="20">
        <v>2.69</v>
      </c>
      <c r="L13" s="20">
        <v>4</v>
      </c>
      <c r="M13" s="20">
        <v>39.24</v>
      </c>
      <c r="N13" s="20">
        <v>58.8</v>
      </c>
    </row>
    <row r="14" spans="1:14" ht="18">
      <c r="A14" s="148" t="s">
        <v>61</v>
      </c>
      <c r="B14" s="149"/>
      <c r="C14" s="149"/>
      <c r="D14" s="150"/>
      <c r="E14" s="20" t="s">
        <v>66</v>
      </c>
      <c r="F14" s="20" t="s">
        <v>67</v>
      </c>
      <c r="G14" s="20">
        <v>4.1900000000000004</v>
      </c>
      <c r="H14" s="20">
        <v>5.59</v>
      </c>
      <c r="I14" s="20">
        <v>1.87</v>
      </c>
      <c r="J14" s="20">
        <v>2.5</v>
      </c>
      <c r="K14" s="20">
        <v>7.79</v>
      </c>
      <c r="L14" s="20">
        <v>10.39</v>
      </c>
      <c r="M14" s="20">
        <v>64.849999999999994</v>
      </c>
      <c r="N14" s="20">
        <v>86.47</v>
      </c>
    </row>
    <row r="15" spans="1:14" ht="18">
      <c r="A15" s="148" t="s">
        <v>28</v>
      </c>
      <c r="B15" s="149"/>
      <c r="C15" s="149"/>
      <c r="D15" s="150"/>
      <c r="E15" s="20">
        <v>60</v>
      </c>
      <c r="F15" s="20"/>
      <c r="G15" s="20">
        <v>5.7</v>
      </c>
      <c r="H15" s="20"/>
      <c r="I15" s="20">
        <v>3.6</v>
      </c>
      <c r="J15" s="20"/>
      <c r="K15" s="20">
        <v>58.8</v>
      </c>
      <c r="L15" s="20"/>
      <c r="M15" s="20">
        <v>128.69999999999999</v>
      </c>
      <c r="N15" s="20"/>
    </row>
    <row r="16" spans="1:14" ht="21" customHeight="1">
      <c r="A16" s="148" t="s">
        <v>57</v>
      </c>
      <c r="B16" s="149"/>
      <c r="C16" s="149"/>
      <c r="D16" s="150"/>
      <c r="E16" s="20"/>
      <c r="F16" s="20">
        <v>70</v>
      </c>
      <c r="G16" s="20"/>
      <c r="H16" s="20">
        <v>9.6</v>
      </c>
      <c r="I16" s="20"/>
      <c r="J16" s="20">
        <v>8.7899999999999991</v>
      </c>
      <c r="K16" s="20"/>
      <c r="L16" s="20">
        <v>1.76</v>
      </c>
      <c r="M16" s="20"/>
      <c r="N16" s="20">
        <v>127.4</v>
      </c>
    </row>
    <row r="17" spans="1:18" ht="21" customHeight="1">
      <c r="A17" s="148" t="s">
        <v>105</v>
      </c>
      <c r="B17" s="149"/>
      <c r="C17" s="149"/>
      <c r="D17" s="150"/>
      <c r="E17" s="20">
        <v>120</v>
      </c>
      <c r="F17" s="20">
        <v>150</v>
      </c>
      <c r="G17" s="20">
        <v>4.0999999999999996</v>
      </c>
      <c r="H17" s="20">
        <v>4.74</v>
      </c>
      <c r="I17" s="20">
        <v>3.57</v>
      </c>
      <c r="J17" s="20">
        <v>4.12</v>
      </c>
      <c r="K17" s="20">
        <v>27.75</v>
      </c>
      <c r="L17" s="20">
        <v>32.03</v>
      </c>
      <c r="M17" s="20">
        <v>163.22999999999999</v>
      </c>
      <c r="N17" s="20">
        <v>188.34</v>
      </c>
    </row>
    <row r="18" spans="1:18" ht="21" customHeight="1">
      <c r="A18" s="54" t="s">
        <v>89</v>
      </c>
      <c r="B18" s="55"/>
      <c r="C18" s="55"/>
      <c r="D18" s="56" t="s">
        <v>121</v>
      </c>
      <c r="E18" s="20">
        <v>150</v>
      </c>
      <c r="F18" s="20">
        <v>200</v>
      </c>
      <c r="G18" s="20">
        <v>1.05</v>
      </c>
      <c r="H18" s="20">
        <v>1.4</v>
      </c>
      <c r="I18" s="20">
        <v>0.15</v>
      </c>
      <c r="J18" s="20">
        <v>0.2</v>
      </c>
      <c r="K18" s="20">
        <v>19.8</v>
      </c>
      <c r="L18" s="20">
        <v>26.4</v>
      </c>
      <c r="M18" s="20">
        <v>75</v>
      </c>
      <c r="N18" s="20">
        <v>100</v>
      </c>
    </row>
    <row r="19" spans="1:18" ht="21" customHeight="1">
      <c r="A19" s="73" t="s">
        <v>103</v>
      </c>
      <c r="B19" s="73"/>
      <c r="E19" s="20">
        <v>100</v>
      </c>
      <c r="F19" s="20">
        <v>150</v>
      </c>
      <c r="G19" s="20">
        <v>1.05</v>
      </c>
      <c r="H19" s="20">
        <v>1.4</v>
      </c>
      <c r="I19" s="20">
        <v>0.15</v>
      </c>
      <c r="J19" s="20">
        <v>0.2</v>
      </c>
      <c r="K19" s="20">
        <v>19.8</v>
      </c>
      <c r="L19" s="20">
        <v>26.4</v>
      </c>
      <c r="M19" s="20">
        <v>75</v>
      </c>
      <c r="N19" s="20">
        <v>100</v>
      </c>
    </row>
    <row r="20" spans="1:18" ht="21" customHeight="1">
      <c r="A20" s="97" t="s">
        <v>0</v>
      </c>
      <c r="B20" s="98"/>
      <c r="C20" s="98"/>
      <c r="D20" s="99"/>
      <c r="E20" s="20">
        <v>40</v>
      </c>
      <c r="F20" s="20">
        <v>60</v>
      </c>
      <c r="G20" s="20">
        <v>3.4</v>
      </c>
      <c r="H20" s="20">
        <v>5.0999999999999996</v>
      </c>
      <c r="I20" s="20">
        <v>1.32</v>
      </c>
      <c r="J20" s="20">
        <v>1.98</v>
      </c>
      <c r="K20" s="20">
        <v>19.32</v>
      </c>
      <c r="L20" s="20">
        <v>28.98</v>
      </c>
      <c r="M20" s="20">
        <v>92</v>
      </c>
      <c r="N20" s="20">
        <v>138</v>
      </c>
      <c r="R20" s="78"/>
    </row>
    <row r="21" spans="1:18" ht="21" customHeight="1">
      <c r="A21" s="97" t="s">
        <v>38</v>
      </c>
      <c r="B21" s="98"/>
      <c r="C21" s="98"/>
      <c r="D21" s="99"/>
      <c r="E21" s="20">
        <v>30</v>
      </c>
      <c r="F21" s="20">
        <v>40</v>
      </c>
      <c r="G21" s="20">
        <v>1.62</v>
      </c>
      <c r="H21" s="20">
        <v>2.4300000000000002</v>
      </c>
      <c r="I21" s="20">
        <v>0.2</v>
      </c>
      <c r="J21" s="20">
        <v>0.3</v>
      </c>
      <c r="K21" s="20">
        <v>9.76</v>
      </c>
      <c r="L21" s="20">
        <v>14.64</v>
      </c>
      <c r="M21" s="20">
        <v>48.4</v>
      </c>
      <c r="N21" s="20">
        <v>72.599999999999994</v>
      </c>
    </row>
    <row r="22" spans="1:18" ht="18.75" customHeight="1">
      <c r="A22" s="47" t="s">
        <v>4</v>
      </c>
      <c r="B22" s="48"/>
      <c r="C22" s="48"/>
      <c r="D22" s="49"/>
      <c r="E22" s="21"/>
      <c r="F22" s="21"/>
      <c r="G22" s="18">
        <f t="shared" ref="G22:N22" si="1">SUM(G13:G21)</f>
        <v>21.85</v>
      </c>
      <c r="H22" s="18">
        <f t="shared" si="1"/>
        <v>31.36</v>
      </c>
      <c r="I22" s="18">
        <f t="shared" si="1"/>
        <v>13.700000000000001</v>
      </c>
      <c r="J22" s="18">
        <f t="shared" si="1"/>
        <v>22.349999999999998</v>
      </c>
      <c r="K22" s="18">
        <f t="shared" si="1"/>
        <v>165.70999999999998</v>
      </c>
      <c r="L22" s="18">
        <f t="shared" si="1"/>
        <v>144.60000000000002</v>
      </c>
      <c r="M22" s="18">
        <f t="shared" si="1"/>
        <v>686.42</v>
      </c>
      <c r="N22" s="18">
        <f t="shared" si="1"/>
        <v>871.61</v>
      </c>
    </row>
    <row r="23" spans="1:18" ht="21" customHeight="1">
      <c r="A23" s="129" t="s">
        <v>6</v>
      </c>
      <c r="B23" s="134"/>
      <c r="C23" s="134"/>
      <c r="D23" s="13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8" ht="21" customHeight="1">
      <c r="A24" s="74"/>
      <c r="B24" s="75" t="s">
        <v>90</v>
      </c>
      <c r="C24" s="75"/>
      <c r="D24" s="75"/>
      <c r="E24" s="41" t="s">
        <v>129</v>
      </c>
      <c r="F24" s="41" t="s">
        <v>66</v>
      </c>
      <c r="G24" s="41">
        <v>2.7</v>
      </c>
      <c r="H24" s="41">
        <v>3.37</v>
      </c>
      <c r="I24" s="41">
        <v>2.2999999999999998</v>
      </c>
      <c r="J24" s="41">
        <v>2.82</v>
      </c>
      <c r="K24" s="41">
        <v>18.8</v>
      </c>
      <c r="L24" s="41">
        <v>23.23</v>
      </c>
      <c r="M24" s="41">
        <v>104.5</v>
      </c>
      <c r="N24" s="41">
        <v>128.69999999999999</v>
      </c>
    </row>
    <row r="25" spans="1:18" ht="20.25" customHeight="1">
      <c r="A25" s="155" t="s">
        <v>18</v>
      </c>
      <c r="B25" s="156"/>
      <c r="C25" s="156"/>
      <c r="D25" s="157"/>
      <c r="E25" s="41">
        <v>200</v>
      </c>
      <c r="F25" s="41">
        <v>200</v>
      </c>
      <c r="G25" s="41">
        <v>4.3</v>
      </c>
      <c r="H25" s="41">
        <v>4.3</v>
      </c>
      <c r="I25" s="41">
        <v>11.7</v>
      </c>
      <c r="J25" s="41">
        <v>11.7</v>
      </c>
      <c r="K25" s="41">
        <v>14.4</v>
      </c>
      <c r="L25" s="41">
        <v>14.4</v>
      </c>
      <c r="M25" s="41">
        <v>189</v>
      </c>
      <c r="N25" s="41">
        <v>189</v>
      </c>
    </row>
    <row r="26" spans="1:18" ht="21" hidden="1" customHeight="1">
      <c r="A26" s="97" t="s">
        <v>27</v>
      </c>
      <c r="B26" s="98"/>
      <c r="C26" s="98"/>
      <c r="D26" s="99"/>
      <c r="E26" s="20">
        <v>150</v>
      </c>
      <c r="F26" s="20">
        <v>200</v>
      </c>
      <c r="G26" s="20">
        <v>1.35</v>
      </c>
      <c r="H26" s="20">
        <v>1.8</v>
      </c>
      <c r="I26" s="20">
        <v>0.3</v>
      </c>
      <c r="J26" s="20">
        <v>0.4</v>
      </c>
      <c r="K26" s="20">
        <v>12.1</v>
      </c>
      <c r="L26" s="20">
        <v>16.2</v>
      </c>
      <c r="M26" s="20">
        <v>54</v>
      </c>
      <c r="N26" s="20">
        <v>72</v>
      </c>
      <c r="O26" t="s">
        <v>29</v>
      </c>
    </row>
    <row r="27" spans="1:18" ht="17.399999999999999">
      <c r="A27" s="131" t="s">
        <v>4</v>
      </c>
      <c r="B27" s="132"/>
      <c r="C27" s="132"/>
      <c r="D27" s="133"/>
      <c r="E27" s="21"/>
      <c r="F27" s="21"/>
      <c r="G27" s="18">
        <f t="shared" ref="G27:N27" si="2">SUM(G24:G25)</f>
        <v>7</v>
      </c>
      <c r="H27" s="18">
        <f t="shared" si="2"/>
        <v>7.67</v>
      </c>
      <c r="I27" s="18">
        <f t="shared" si="2"/>
        <v>14</v>
      </c>
      <c r="J27" s="18">
        <f t="shared" si="2"/>
        <v>14.52</v>
      </c>
      <c r="K27" s="18">
        <f t="shared" si="2"/>
        <v>33.200000000000003</v>
      </c>
      <c r="L27" s="18">
        <f t="shared" si="2"/>
        <v>37.630000000000003</v>
      </c>
      <c r="M27" s="18">
        <f t="shared" si="2"/>
        <v>293.5</v>
      </c>
      <c r="N27" s="18">
        <f t="shared" si="2"/>
        <v>317.7</v>
      </c>
    </row>
    <row r="28" spans="1:18" ht="17.399999999999999">
      <c r="A28" s="47" t="s">
        <v>3</v>
      </c>
      <c r="B28" s="48"/>
      <c r="C28" s="48"/>
      <c r="D28" s="49"/>
      <c r="E28" s="22"/>
      <c r="F28" s="22"/>
      <c r="G28" s="18">
        <f>SUM(G27,G22,G11)</f>
        <v>38.75</v>
      </c>
      <c r="H28" s="18">
        <f>SUM(H27,H22,H11)</f>
        <v>52.11</v>
      </c>
      <c r="I28" s="18">
        <f>SUM(I27,I22,I11)</f>
        <v>41.21</v>
      </c>
      <c r="J28" s="18">
        <f>SUM(J27,J22,J11)</f>
        <v>54.879999999999995</v>
      </c>
      <c r="K28" s="18">
        <f>SUM(K27,K22,K11)</f>
        <v>230.93999999999997</v>
      </c>
      <c r="L28" s="18">
        <f>SUM(L11,L22,L27,L32)</f>
        <v>224.78000000000003</v>
      </c>
      <c r="M28" s="18">
        <f>SUM(M11+M22+M27+M32)</f>
        <v>1361.01</v>
      </c>
      <c r="N28" s="18">
        <f>SUM(N27,N22,N11)</f>
        <v>1661.87</v>
      </c>
    </row>
    <row r="29" spans="1:18" ht="18">
      <c r="A29" s="158" t="s">
        <v>144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60"/>
    </row>
    <row r="30" spans="1:18" hidden="1">
      <c r="A30" s="57"/>
      <c r="B30" s="58"/>
      <c r="C30" s="58"/>
      <c r="D30" s="59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8" hidden="1">
      <c r="A31" s="57"/>
      <c r="B31" s="58"/>
      <c r="C31" s="58"/>
      <c r="D31" s="59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8" hidden="1">
      <c r="A32" s="60"/>
      <c r="B32" s="61"/>
      <c r="C32" s="61"/>
      <c r="D32" s="62"/>
      <c r="E32" s="2"/>
      <c r="F32" s="2"/>
      <c r="G32" s="6"/>
      <c r="H32" s="6"/>
      <c r="I32" s="6"/>
      <c r="J32" s="6"/>
      <c r="K32" s="6"/>
      <c r="L32" s="6"/>
      <c r="M32" s="6"/>
      <c r="N32" s="6"/>
    </row>
    <row r="33" spans="1:14" hidden="1"/>
    <row r="34" spans="1:14" hidden="1">
      <c r="A34" s="60"/>
      <c r="B34" s="61"/>
      <c r="C34" s="61"/>
      <c r="D34" s="62"/>
      <c r="E34" s="1"/>
      <c r="F34" s="1"/>
      <c r="G34" s="6"/>
      <c r="H34" s="6"/>
      <c r="I34" s="7"/>
      <c r="J34" s="7"/>
      <c r="K34" s="7"/>
      <c r="L34" s="7"/>
      <c r="M34" s="6"/>
      <c r="N34" s="6"/>
    </row>
    <row r="35" spans="1:14" ht="18" hidden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8" hidden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>
      <c r="A37" s="4"/>
      <c r="B37" s="5"/>
      <c r="C37" s="5"/>
      <c r="D37" s="5"/>
      <c r="E37" s="3"/>
      <c r="F37" s="3"/>
      <c r="G37" s="10"/>
      <c r="H37" s="10"/>
      <c r="I37" s="8"/>
      <c r="J37" s="8"/>
      <c r="K37" s="8"/>
      <c r="L37" s="8"/>
      <c r="M37" s="10"/>
      <c r="N37" s="10"/>
    </row>
    <row r="38" spans="1:14">
      <c r="A38" s="4"/>
      <c r="B38" s="5"/>
      <c r="C38" s="5"/>
      <c r="D38" s="5"/>
      <c r="E38" s="3"/>
      <c r="F38" s="3"/>
      <c r="G38" s="10"/>
      <c r="H38" s="10"/>
      <c r="I38" s="8"/>
      <c r="J38" s="8"/>
      <c r="K38" s="8"/>
      <c r="L38" s="8"/>
      <c r="M38" s="10"/>
      <c r="N38" s="10"/>
    </row>
    <row r="39" spans="1:14">
      <c r="A39" s="4"/>
      <c r="B39" s="5"/>
      <c r="C39" s="5"/>
      <c r="D39" s="5"/>
      <c r="E39" s="3"/>
      <c r="F39" s="3"/>
      <c r="G39" s="10"/>
      <c r="H39" s="10"/>
      <c r="I39" s="8"/>
      <c r="J39" s="8"/>
      <c r="K39" s="8"/>
      <c r="L39" s="8"/>
      <c r="M39" s="10"/>
      <c r="N39" s="10"/>
    </row>
    <row r="40" spans="1:14">
      <c r="A40" s="4"/>
      <c r="B40" s="5"/>
      <c r="C40" s="5"/>
      <c r="D40" s="5"/>
      <c r="E40" s="3"/>
      <c r="F40" s="3"/>
      <c r="G40" s="10"/>
      <c r="H40" s="10"/>
      <c r="I40" s="8"/>
      <c r="J40" s="8"/>
      <c r="K40" s="8"/>
      <c r="L40" s="8"/>
      <c r="M40" s="10"/>
      <c r="N40" s="10"/>
    </row>
    <row r="41" spans="1:14">
      <c r="A41" s="4"/>
      <c r="B41" s="5"/>
      <c r="C41" s="5"/>
      <c r="D41" s="5"/>
      <c r="E41" s="3"/>
      <c r="F41" s="3"/>
      <c r="G41" s="10"/>
      <c r="H41" s="10"/>
      <c r="I41" s="8"/>
      <c r="J41" s="8"/>
      <c r="K41" s="8"/>
      <c r="L41" s="8"/>
      <c r="M41" s="10"/>
      <c r="N41" s="10"/>
    </row>
    <row r="42" spans="1:14">
      <c r="A42" s="4"/>
      <c r="B42" s="5"/>
      <c r="C42" s="5"/>
      <c r="D42" s="5"/>
      <c r="E42" s="3"/>
      <c r="F42" s="3"/>
      <c r="G42" s="10"/>
      <c r="H42" s="10"/>
      <c r="I42" s="8"/>
      <c r="J42" s="8"/>
      <c r="K42" s="8"/>
      <c r="L42" s="8"/>
      <c r="M42" s="10"/>
      <c r="N42" s="10"/>
    </row>
    <row r="43" spans="1:14">
      <c r="A43" s="4"/>
      <c r="B43" s="5"/>
      <c r="C43" s="5"/>
      <c r="D43" s="5"/>
      <c r="E43" s="3"/>
      <c r="F43" s="3"/>
      <c r="G43" s="10"/>
      <c r="H43" s="10"/>
      <c r="I43" s="8"/>
      <c r="J43" s="8"/>
      <c r="K43" s="8"/>
      <c r="L43" s="8"/>
      <c r="M43" s="10"/>
      <c r="N43" s="10"/>
    </row>
    <row r="44" spans="1:14">
      <c r="A44" s="4"/>
      <c r="B44" s="5"/>
      <c r="C44" s="5"/>
      <c r="D44" s="5"/>
      <c r="E44" s="3"/>
      <c r="F44" s="3"/>
      <c r="G44" s="10"/>
      <c r="H44" s="10"/>
      <c r="I44" s="8"/>
      <c r="J44" s="8"/>
      <c r="K44" s="8"/>
      <c r="L44" s="8"/>
      <c r="M44" s="10"/>
      <c r="N44" s="10"/>
    </row>
    <row r="45" spans="1:14">
      <c r="A45" s="4"/>
      <c r="B45" s="5"/>
      <c r="C45" s="5"/>
      <c r="D45" s="5"/>
      <c r="E45" s="3"/>
      <c r="F45" s="3"/>
      <c r="G45" s="10"/>
      <c r="H45" s="10"/>
      <c r="I45" s="8"/>
      <c r="J45" s="8"/>
      <c r="K45" s="8"/>
      <c r="L45" s="8"/>
      <c r="M45" s="10"/>
      <c r="N45" s="10"/>
    </row>
    <row r="46" spans="1:14">
      <c r="A46" s="4"/>
      <c r="B46" s="5"/>
      <c r="C46" s="5"/>
      <c r="D46" s="5"/>
      <c r="E46" s="3"/>
      <c r="F46" s="3"/>
      <c r="G46" s="10"/>
      <c r="H46" s="10"/>
      <c r="I46" s="8"/>
      <c r="J46" s="8"/>
      <c r="K46" s="8"/>
      <c r="L46" s="8"/>
      <c r="M46" s="10"/>
      <c r="N46" s="10"/>
    </row>
    <row r="47" spans="1:14">
      <c r="A47" s="4"/>
      <c r="B47" s="5"/>
      <c r="C47" s="5"/>
      <c r="D47" s="5"/>
      <c r="E47" s="3"/>
      <c r="F47" s="3"/>
      <c r="G47" s="10"/>
      <c r="H47" s="10"/>
      <c r="I47" s="8"/>
      <c r="J47" s="8"/>
      <c r="K47" s="8"/>
      <c r="L47" s="8"/>
      <c r="M47" s="10"/>
      <c r="N47" s="10"/>
    </row>
    <row r="48" spans="1:14">
      <c r="A48" s="4"/>
      <c r="B48" s="5"/>
      <c r="C48" s="5"/>
      <c r="D48" s="5"/>
      <c r="E48" s="3"/>
      <c r="F48" s="3"/>
      <c r="G48" s="10"/>
      <c r="H48" s="10"/>
      <c r="I48" s="8"/>
      <c r="J48" s="8"/>
      <c r="K48" s="8"/>
      <c r="L48" s="8"/>
      <c r="M48" s="10"/>
      <c r="N48" s="10"/>
    </row>
    <row r="50" spans="1:14" ht="15.6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</row>
    <row r="51" spans="1:14" ht="17.2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ht="17.25" customHeight="1">
      <c r="A52" s="111"/>
      <c r="B52" s="111"/>
      <c r="C52" s="111"/>
      <c r="D52" s="111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ht="17.25" customHeight="1">
      <c r="A53" s="111"/>
      <c r="B53" s="111"/>
      <c r="C53" s="111"/>
      <c r="D53" s="111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20.25" customHeight="1">
      <c r="A54" s="103"/>
      <c r="B54" s="103"/>
      <c r="C54" s="103"/>
      <c r="D54" s="103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ht="21.75" hidden="1" customHeight="1">
      <c r="A55" s="106"/>
      <c r="B55" s="106"/>
      <c r="C55" s="106"/>
      <c r="D55" s="106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21" customHeight="1">
      <c r="A56" s="106"/>
      <c r="B56" s="106"/>
      <c r="C56" s="106"/>
      <c r="D56" s="106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21.75" hidden="1" customHeight="1">
      <c r="A57" s="101"/>
      <c r="B57" s="101"/>
      <c r="C57" s="101"/>
      <c r="D57" s="101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21.75" customHeight="1">
      <c r="A58" s="101"/>
      <c r="B58" s="101"/>
      <c r="C58" s="101"/>
      <c r="D58" s="101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21.75" customHeight="1">
      <c r="A59" s="25"/>
      <c r="B59" s="25"/>
      <c r="C59" s="25"/>
      <c r="D59" s="25"/>
      <c r="E59" s="26"/>
      <c r="F59" s="26"/>
      <c r="G59" s="9"/>
      <c r="H59" s="9"/>
      <c r="I59" s="9"/>
      <c r="J59" s="9"/>
      <c r="K59" s="9"/>
      <c r="L59" s="9"/>
      <c r="M59" s="9"/>
      <c r="N59" s="9"/>
    </row>
    <row r="60" spans="1:14" ht="21.75" customHeight="1">
      <c r="A60" s="27"/>
      <c r="B60" s="27"/>
      <c r="C60" s="27"/>
      <c r="D60" s="27"/>
      <c r="E60" s="28"/>
      <c r="F60" s="28"/>
      <c r="G60" s="23"/>
      <c r="H60" s="23"/>
      <c r="I60" s="23"/>
      <c r="J60" s="23"/>
      <c r="K60" s="23"/>
      <c r="L60" s="23"/>
      <c r="M60" s="23"/>
      <c r="N60" s="23"/>
    </row>
    <row r="61" spans="1:14" ht="21.75" customHeight="1">
      <c r="A61" s="103"/>
      <c r="B61" s="103"/>
      <c r="C61" s="103"/>
      <c r="D61" s="103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ht="21.75" customHeight="1">
      <c r="A62" s="17"/>
      <c r="B62" s="17"/>
      <c r="C62" s="17"/>
      <c r="D62" s="17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0" customHeight="1">
      <c r="A63" s="101"/>
      <c r="B63" s="101"/>
      <c r="C63" s="101"/>
      <c r="D63" s="101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21.75" customHeight="1">
      <c r="A64" s="121"/>
      <c r="B64" s="121"/>
      <c r="C64" s="121"/>
      <c r="D64" s="121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29" ht="21.75" customHeight="1">
      <c r="A65" s="101"/>
      <c r="B65" s="101"/>
      <c r="C65" s="101"/>
      <c r="D65" s="101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29" ht="21.75" customHeight="1">
      <c r="A66" s="101"/>
      <c r="B66" s="101"/>
      <c r="C66" s="101"/>
      <c r="D66" s="101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29" ht="21.75" customHeight="1">
      <c r="A67" s="100"/>
      <c r="B67" s="100"/>
      <c r="C67" s="100"/>
      <c r="D67" s="100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29" ht="21.75" customHeight="1">
      <c r="A68" s="100"/>
      <c r="B68" s="100"/>
      <c r="C68" s="100"/>
      <c r="D68" s="100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29" ht="21.75" customHeight="1">
      <c r="A69" s="29"/>
      <c r="B69" s="29"/>
      <c r="C69" s="29"/>
      <c r="D69" s="29"/>
      <c r="E69" s="28"/>
      <c r="F69" s="28"/>
      <c r="G69" s="23"/>
      <c r="H69" s="23"/>
      <c r="I69" s="23"/>
      <c r="J69" s="23"/>
      <c r="K69" s="23"/>
      <c r="L69" s="23"/>
      <c r="M69" s="23"/>
      <c r="N69" s="23"/>
    </row>
    <row r="70" spans="1:29" ht="21.75" customHeight="1">
      <c r="A70" s="103"/>
      <c r="B70" s="103"/>
      <c r="C70" s="103"/>
      <c r="D70" s="103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29" ht="21.75" customHeight="1">
      <c r="A71" s="101"/>
      <c r="B71" s="101"/>
      <c r="C71" s="101"/>
      <c r="D71" s="101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29" ht="21.75" customHeight="1">
      <c r="A72" s="101"/>
      <c r="B72" s="101"/>
      <c r="C72" s="101"/>
      <c r="D72" s="101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29" ht="21" customHeight="1">
      <c r="A73" s="101"/>
      <c r="B73" s="101"/>
      <c r="C73" s="101"/>
      <c r="D73" s="101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29" ht="21.75" hidden="1" customHeight="1">
      <c r="A74" s="100"/>
      <c r="B74" s="100"/>
      <c r="C74" s="100"/>
      <c r="D74" s="100"/>
      <c r="E74" s="9"/>
      <c r="F74" s="9"/>
      <c r="G74" s="9"/>
      <c r="H74" s="9"/>
      <c r="I74" s="9"/>
      <c r="J74" s="9"/>
      <c r="K74" s="9"/>
      <c r="L74" s="9"/>
      <c r="M74" s="9"/>
      <c r="N74" s="9"/>
      <c r="P74" s="100"/>
      <c r="Q74" s="100"/>
      <c r="R74" s="100"/>
      <c r="S74" s="100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21.75" customHeight="1">
      <c r="A75" s="102"/>
      <c r="B75" s="102"/>
      <c r="C75" s="102"/>
      <c r="D75" s="102"/>
      <c r="E75" s="28"/>
      <c r="F75" s="28"/>
      <c r="G75" s="23"/>
      <c r="H75" s="23"/>
      <c r="I75" s="23"/>
      <c r="J75" s="23"/>
      <c r="K75" s="23"/>
      <c r="L75" s="23"/>
      <c r="M75" s="23"/>
      <c r="N75" s="23"/>
    </row>
    <row r="76" spans="1:29" ht="15" hidden="1" customHeight="1">
      <c r="A76" s="29"/>
      <c r="B76" s="29"/>
      <c r="C76" s="29"/>
      <c r="D76" s="29"/>
      <c r="E76" s="9"/>
      <c r="F76" s="9"/>
      <c r="G76" s="23"/>
      <c r="H76" s="23"/>
      <c r="I76" s="23"/>
      <c r="J76" s="23"/>
      <c r="K76" s="23"/>
      <c r="L76" s="23"/>
      <c r="M76" s="23"/>
      <c r="N76" s="23"/>
    </row>
    <row r="77" spans="1:29" hidden="1">
      <c r="A77" s="107"/>
      <c r="B77" s="107"/>
      <c r="C77" s="107"/>
      <c r="D77" s="107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29" hidden="1">
      <c r="A78" s="107"/>
      <c r="B78" s="107"/>
      <c r="C78" s="107"/>
      <c r="D78" s="107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29" hidden="1">
      <c r="A79" s="105"/>
      <c r="B79" s="105"/>
      <c r="C79" s="105"/>
      <c r="D79" s="105"/>
      <c r="E79" s="13"/>
      <c r="F79" s="13"/>
      <c r="G79" s="10"/>
      <c r="H79" s="10"/>
      <c r="I79" s="10"/>
      <c r="J79" s="10"/>
      <c r="K79" s="10"/>
      <c r="L79" s="10"/>
      <c r="M79" s="10"/>
      <c r="N79" s="10"/>
    </row>
    <row r="80" spans="1:29" hidden="1">
      <c r="A80" s="105"/>
      <c r="B80" s="105"/>
      <c r="C80" s="105"/>
      <c r="D80" s="105"/>
      <c r="E80" s="14"/>
      <c r="F80" s="14"/>
      <c r="G80" s="10"/>
      <c r="H80" s="10"/>
      <c r="I80" s="10"/>
      <c r="J80" s="10"/>
      <c r="K80" s="10"/>
      <c r="L80" s="10"/>
      <c r="M80" s="10"/>
      <c r="N80" s="10"/>
    </row>
    <row r="81" spans="1:14" hidden="1">
      <c r="A81" s="105"/>
      <c r="B81" s="105"/>
      <c r="C81" s="105"/>
      <c r="D81" s="105"/>
      <c r="E81" s="3"/>
      <c r="F81" s="3"/>
      <c r="G81" s="10"/>
      <c r="H81" s="10"/>
      <c r="I81" s="8"/>
      <c r="J81" s="8"/>
      <c r="K81" s="8"/>
      <c r="L81" s="8"/>
      <c r="M81" s="10"/>
      <c r="N81" s="10"/>
    </row>
    <row r="82" spans="1:14" ht="22.5" customHeight="1">
      <c r="A82" s="102"/>
      <c r="B82" s="102"/>
      <c r="C82" s="102"/>
      <c r="D82" s="102"/>
      <c r="E82" s="30"/>
      <c r="F82" s="30"/>
      <c r="G82" s="23"/>
      <c r="H82" s="23"/>
      <c r="I82" s="23"/>
      <c r="J82" s="23"/>
      <c r="K82" s="23"/>
      <c r="L82" s="23"/>
      <c r="M82" s="23"/>
      <c r="N82" s="23"/>
    </row>
    <row r="83" spans="1:14">
      <c r="A83" s="4"/>
      <c r="B83" s="4"/>
      <c r="C83" s="4"/>
      <c r="D83" s="4"/>
      <c r="E83" s="3"/>
      <c r="F83" s="3"/>
      <c r="G83" s="10"/>
      <c r="H83" s="10"/>
      <c r="I83" s="8"/>
      <c r="J83" s="8"/>
      <c r="K83" s="8"/>
      <c r="L83" s="8"/>
      <c r="M83" s="10"/>
      <c r="N83" s="10"/>
    </row>
    <row r="84" spans="1:14" ht="12" hidden="1" customHeight="1">
      <c r="A84" s="4"/>
      <c r="B84" s="4"/>
      <c r="C84" s="4"/>
      <c r="D84" s="4"/>
      <c r="E84" s="3"/>
      <c r="F84" s="3"/>
      <c r="G84" s="10"/>
      <c r="H84" s="10"/>
      <c r="I84" s="8"/>
      <c r="J84" s="8"/>
      <c r="K84" s="8"/>
      <c r="L84" s="8"/>
      <c r="M84" s="10"/>
      <c r="N84" s="10"/>
    </row>
    <row r="85" spans="1:14" ht="12" hidden="1" customHeight="1">
      <c r="A85" s="4"/>
      <c r="B85" s="4"/>
      <c r="C85" s="4"/>
      <c r="D85" s="4"/>
      <c r="E85" s="3"/>
      <c r="F85" s="3"/>
      <c r="G85" s="10"/>
      <c r="H85" s="10"/>
      <c r="I85" s="8"/>
      <c r="J85" s="8"/>
      <c r="K85" s="8"/>
      <c r="L85" s="8"/>
      <c r="M85" s="10"/>
      <c r="N85" s="10"/>
    </row>
    <row r="86" spans="1:14" ht="12" hidden="1" customHeight="1">
      <c r="A86" s="4"/>
      <c r="B86" s="4"/>
      <c r="C86" s="4"/>
      <c r="D86" s="4"/>
      <c r="E86" s="3"/>
      <c r="F86" s="3"/>
      <c r="G86" s="10"/>
      <c r="H86" s="10"/>
      <c r="I86" s="8"/>
      <c r="J86" s="8"/>
      <c r="K86" s="8"/>
      <c r="L86" s="8"/>
      <c r="M86" s="10"/>
      <c r="N86" s="10"/>
    </row>
    <row r="87" spans="1:14" ht="12" hidden="1" customHeight="1">
      <c r="A87" s="4"/>
      <c r="B87" s="4"/>
      <c r="C87" s="4"/>
      <c r="D87" s="4"/>
      <c r="E87" s="3"/>
      <c r="F87" s="3"/>
      <c r="G87" s="10"/>
      <c r="H87" s="10"/>
      <c r="I87" s="8"/>
      <c r="J87" s="8"/>
      <c r="K87" s="8"/>
      <c r="L87" s="8"/>
      <c r="M87" s="10"/>
      <c r="N87" s="10"/>
    </row>
    <row r="88" spans="1:14" ht="12" hidden="1" customHeight="1">
      <c r="A88" s="4"/>
      <c r="B88" s="4"/>
      <c r="C88" s="4"/>
      <c r="D88" s="4"/>
      <c r="E88" s="3"/>
      <c r="F88" s="3"/>
      <c r="G88" s="10"/>
      <c r="H88" s="10"/>
      <c r="I88" s="8"/>
      <c r="J88" s="8"/>
      <c r="K88" s="8"/>
      <c r="L88" s="8"/>
      <c r="M88" s="10"/>
      <c r="N88" s="10"/>
    </row>
    <row r="89" spans="1:14" ht="12" hidden="1" customHeight="1">
      <c r="A89" s="4"/>
      <c r="B89" s="4"/>
      <c r="C89" s="4"/>
      <c r="D89" s="4"/>
      <c r="E89" s="3"/>
      <c r="F89" s="3"/>
      <c r="G89" s="10"/>
      <c r="H89" s="10"/>
      <c r="I89" s="8"/>
      <c r="J89" s="8"/>
      <c r="K89" s="8"/>
      <c r="L89" s="8"/>
      <c r="M89" s="10"/>
      <c r="N89" s="10"/>
    </row>
    <row r="90" spans="1:14" ht="12" hidden="1" customHeight="1">
      <c r="A90" s="4"/>
      <c r="B90" s="4"/>
      <c r="C90" s="4"/>
      <c r="D90" s="4"/>
      <c r="E90" s="3"/>
      <c r="F90" s="3"/>
      <c r="G90" s="10"/>
      <c r="H90" s="10"/>
      <c r="I90" s="8"/>
      <c r="J90" s="8"/>
      <c r="K90" s="8"/>
      <c r="L90" s="8"/>
      <c r="M90" s="10"/>
      <c r="N90" s="10"/>
    </row>
    <row r="91" spans="1:14" ht="12" hidden="1" customHeight="1">
      <c r="A91" s="4"/>
      <c r="B91" s="4"/>
      <c r="C91" s="4"/>
      <c r="D91" s="4"/>
      <c r="E91" s="3"/>
      <c r="F91" s="3"/>
      <c r="G91" s="10"/>
      <c r="H91" s="10"/>
      <c r="I91" s="8"/>
      <c r="J91" s="8"/>
      <c r="K91" s="8"/>
      <c r="L91" s="8"/>
      <c r="M91" s="10"/>
      <c r="N91" s="10"/>
    </row>
    <row r="92" spans="1:14" ht="12" hidden="1" customHeight="1">
      <c r="A92" s="4"/>
      <c r="B92" s="4"/>
      <c r="C92" s="4"/>
      <c r="D92" s="4"/>
      <c r="E92" s="3"/>
      <c r="F92" s="3"/>
      <c r="G92" s="10"/>
      <c r="H92" s="10"/>
      <c r="I92" s="8"/>
      <c r="J92" s="8"/>
      <c r="K92" s="8"/>
      <c r="L92" s="8"/>
      <c r="M92" s="10"/>
      <c r="N92" s="10"/>
    </row>
    <row r="93" spans="1:14" ht="12" hidden="1" customHeight="1">
      <c r="A93" s="4"/>
      <c r="B93" s="5"/>
      <c r="C93" s="5"/>
      <c r="D93" s="5"/>
      <c r="E93" s="3"/>
      <c r="F93" s="3"/>
      <c r="G93" s="10"/>
      <c r="H93" s="10"/>
      <c r="I93" s="8"/>
      <c r="J93" s="8"/>
      <c r="K93" s="8"/>
      <c r="L93" s="8"/>
      <c r="M93" s="10"/>
      <c r="N93" s="10"/>
    </row>
    <row r="94" spans="1:14" ht="12" hidden="1" customHeight="1">
      <c r="A94" s="4"/>
      <c r="B94" s="5"/>
      <c r="C94" s="5"/>
      <c r="D94" s="5"/>
      <c r="E94" s="3"/>
      <c r="F94" s="3"/>
      <c r="G94" s="10"/>
      <c r="H94" s="10"/>
      <c r="I94" s="8"/>
      <c r="J94" s="8"/>
      <c r="K94" s="8"/>
      <c r="L94" s="8"/>
      <c r="M94" s="10"/>
      <c r="N94" s="10"/>
    </row>
    <row r="95" spans="1:14" ht="12" hidden="1" customHeight="1">
      <c r="A95" s="4"/>
      <c r="B95" s="5"/>
      <c r="C95" s="5"/>
      <c r="D95" s="5"/>
      <c r="E95" s="3"/>
      <c r="F95" s="3"/>
      <c r="G95" s="10"/>
      <c r="H95" s="10"/>
      <c r="I95" s="8"/>
      <c r="J95" s="8"/>
      <c r="K95" s="8"/>
      <c r="L95" s="8"/>
      <c r="M95" s="10"/>
      <c r="N95" s="10"/>
    </row>
    <row r="96" spans="1:14" ht="12" hidden="1" customHeight="1">
      <c r="A96" s="4"/>
      <c r="B96" s="5"/>
      <c r="C96" s="5"/>
      <c r="D96" s="5"/>
      <c r="E96" s="3"/>
      <c r="F96" s="3"/>
      <c r="G96" s="10"/>
      <c r="H96" s="10"/>
      <c r="I96" s="8"/>
      <c r="J96" s="8"/>
      <c r="K96" s="8"/>
      <c r="L96" s="8"/>
      <c r="M96" s="10"/>
      <c r="N96" s="10"/>
    </row>
    <row r="97" spans="1:14" ht="12" hidden="1" customHeight="1">
      <c r="A97" s="4"/>
      <c r="B97" s="5"/>
      <c r="C97" s="5"/>
      <c r="D97" s="5"/>
      <c r="E97" s="3"/>
      <c r="F97" s="3"/>
      <c r="G97" s="10"/>
      <c r="H97" s="10"/>
      <c r="I97" s="8"/>
      <c r="J97" s="8"/>
      <c r="K97" s="8"/>
      <c r="L97" s="8"/>
      <c r="M97" s="10"/>
      <c r="N97" s="10"/>
    </row>
    <row r="98" spans="1:14" ht="12" hidden="1" customHeight="1">
      <c r="A98" s="4"/>
      <c r="B98" s="5"/>
      <c r="C98" s="5"/>
      <c r="D98" s="5"/>
      <c r="E98" s="3"/>
      <c r="F98" s="3"/>
      <c r="G98" s="10"/>
      <c r="H98" s="10"/>
      <c r="I98" s="8"/>
      <c r="J98" s="8"/>
      <c r="K98" s="8"/>
      <c r="L98" s="8"/>
      <c r="M98" s="10"/>
      <c r="N98" s="10"/>
    </row>
    <row r="99" spans="1:14" ht="15.6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</row>
    <row r="100" spans="1:14" ht="15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</row>
    <row r="101" spans="1:14" ht="22.5" customHeight="1">
      <c r="A101" s="111"/>
      <c r="B101" s="111"/>
      <c r="C101" s="111"/>
      <c r="D101" s="111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</row>
    <row r="102" spans="1:14" ht="22.5" customHeight="1">
      <c r="A102" s="111"/>
      <c r="B102" s="111"/>
      <c r="C102" s="111"/>
      <c r="D102" s="111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 ht="22.5" customHeight="1">
      <c r="A103" s="103"/>
      <c r="B103" s="103"/>
      <c r="C103" s="103"/>
      <c r="D103" s="103"/>
      <c r="E103" s="24"/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1:14" ht="22.5" customHeight="1">
      <c r="A104" s="106"/>
      <c r="B104" s="106"/>
      <c r="C104" s="106"/>
      <c r="D104" s="106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22.5" customHeight="1">
      <c r="A105" s="109"/>
      <c r="B105" s="109"/>
      <c r="C105" s="109"/>
      <c r="D105" s="10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ht="22.5" customHeight="1">
      <c r="A106" s="100"/>
      <c r="B106" s="100"/>
      <c r="C106" s="100"/>
      <c r="D106" s="100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22.5" customHeight="1">
      <c r="A107" s="104"/>
      <c r="B107" s="104"/>
      <c r="C107" s="104"/>
      <c r="D107" s="104"/>
      <c r="E107" s="28"/>
      <c r="F107" s="28"/>
      <c r="G107" s="23"/>
      <c r="H107" s="23"/>
      <c r="I107" s="23"/>
      <c r="J107" s="23"/>
      <c r="K107" s="23"/>
      <c r="L107" s="23"/>
      <c r="M107" s="23"/>
      <c r="N107" s="23"/>
    </row>
    <row r="108" spans="1:14" ht="22.5" customHeight="1">
      <c r="A108" s="103"/>
      <c r="B108" s="103"/>
      <c r="C108" s="103"/>
      <c r="D108" s="103"/>
      <c r="E108" s="24"/>
      <c r="F108" s="24"/>
      <c r="G108" s="24"/>
      <c r="H108" s="24"/>
      <c r="I108" s="24"/>
      <c r="J108" s="24"/>
      <c r="K108" s="24"/>
      <c r="L108" s="24"/>
      <c r="M108" s="24"/>
      <c r="N108" s="24"/>
    </row>
    <row r="109" spans="1:14" ht="21.75" customHeight="1">
      <c r="A109" s="100"/>
      <c r="B109" s="100"/>
      <c r="C109" s="100"/>
      <c r="D109" s="100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ht="28.5" customHeight="1">
      <c r="A110" s="101"/>
      <c r="B110" s="101"/>
      <c r="C110" s="101"/>
      <c r="D110" s="101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ht="22.5" customHeight="1">
      <c r="A111" s="110"/>
      <c r="B111" s="110"/>
      <c r="C111" s="110"/>
      <c r="D111" s="110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ht="22.5" customHeight="1">
      <c r="A112" s="101"/>
      <c r="B112" s="101"/>
      <c r="C112" s="101"/>
      <c r="D112" s="101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22.5" customHeight="1">
      <c r="A113" s="101"/>
      <c r="B113" s="101"/>
      <c r="C113" s="101"/>
      <c r="D113" s="101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ht="21" customHeight="1">
      <c r="A114" s="101"/>
      <c r="B114" s="101"/>
      <c r="C114" s="101"/>
      <c r="D114" s="101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22.5" customHeight="1">
      <c r="A115" s="100"/>
      <c r="B115" s="100"/>
      <c r="C115" s="100"/>
      <c r="D115" s="100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ht="22.5" customHeight="1">
      <c r="A116" s="102"/>
      <c r="B116" s="102"/>
      <c r="C116" s="102"/>
      <c r="D116" s="102"/>
      <c r="E116" s="28"/>
      <c r="F116" s="28"/>
      <c r="G116" s="23"/>
      <c r="H116" s="23"/>
      <c r="I116" s="23"/>
      <c r="J116" s="23"/>
      <c r="K116" s="23"/>
      <c r="L116" s="23"/>
      <c r="M116" s="23"/>
      <c r="N116" s="23"/>
    </row>
    <row r="117" spans="1:14" ht="22.5" customHeight="1">
      <c r="A117" s="103"/>
      <c r="B117" s="103"/>
      <c r="C117" s="103"/>
      <c r="D117" s="103"/>
      <c r="E117" s="9"/>
      <c r="F117" s="9"/>
      <c r="G117" s="9"/>
      <c r="H117" s="9"/>
      <c r="I117" s="9"/>
      <c r="J117" s="9"/>
      <c r="K117" s="9"/>
      <c r="L117" s="9"/>
      <c r="M117" s="31"/>
      <c r="N117" s="31"/>
    </row>
    <row r="118" spans="1:14" ht="21" customHeight="1">
      <c r="A118" s="151"/>
      <c r="B118" s="151"/>
      <c r="C118" s="151"/>
      <c r="D118" s="151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ht="21.75" customHeight="1">
      <c r="A119" s="108"/>
      <c r="B119" s="108"/>
      <c r="C119" s="108"/>
      <c r="D119" s="108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22.5" customHeight="1">
      <c r="A120" s="101"/>
      <c r="B120" s="101"/>
      <c r="C120" s="101"/>
      <c r="D120" s="101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ht="22.5" customHeight="1">
      <c r="A121" s="100"/>
      <c r="B121" s="100"/>
      <c r="C121" s="100"/>
      <c r="D121" s="100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ht="22.5" customHeight="1">
      <c r="A122" s="100"/>
      <c r="B122" s="100"/>
      <c r="C122" s="100"/>
      <c r="D122" s="100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ht="22.5" customHeight="1">
      <c r="A123" s="100"/>
      <c r="B123" s="100"/>
      <c r="C123" s="100"/>
      <c r="D123" s="100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ht="22.5" customHeight="1">
      <c r="A124" s="102"/>
      <c r="B124" s="102"/>
      <c r="C124" s="102"/>
      <c r="D124" s="102"/>
      <c r="E124" s="28"/>
      <c r="F124" s="28"/>
      <c r="G124" s="23"/>
      <c r="H124" s="23"/>
      <c r="I124" s="23"/>
      <c r="J124" s="23"/>
      <c r="K124" s="23"/>
      <c r="L124" s="23"/>
      <c r="M124" s="23"/>
      <c r="N124" s="23"/>
    </row>
    <row r="125" spans="1:14" ht="21" customHeight="1">
      <c r="A125" s="102"/>
      <c r="B125" s="102"/>
      <c r="C125" s="102"/>
      <c r="D125" s="102"/>
      <c r="E125" s="30"/>
      <c r="F125" s="30"/>
      <c r="G125" s="23"/>
      <c r="H125" s="23"/>
      <c r="I125" s="23"/>
      <c r="J125" s="23"/>
      <c r="K125" s="23"/>
      <c r="L125" s="23"/>
      <c r="M125" s="23"/>
      <c r="N125" s="23"/>
    </row>
    <row r="126" spans="1:14" ht="22.5" hidden="1" customHeight="1">
      <c r="A126" s="107"/>
      <c r="B126" s="107"/>
      <c r="C126" s="107"/>
      <c r="D126" s="107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22.5" hidden="1" customHeight="1">
      <c r="A127" s="112"/>
      <c r="B127" s="112"/>
      <c r="C127" s="112"/>
      <c r="D127" s="1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 ht="22.5" hidden="1" customHeight="1">
      <c r="A128" s="107"/>
      <c r="B128" s="107"/>
      <c r="C128" s="107"/>
      <c r="D128" s="107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 ht="22.5" hidden="1" customHeight="1">
      <c r="A129" s="107"/>
      <c r="B129" s="107"/>
      <c r="C129" s="107"/>
      <c r="D129" s="107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ht="22.5" hidden="1" customHeight="1">
      <c r="A130" s="107"/>
      <c r="B130" s="107"/>
      <c r="C130" s="107"/>
      <c r="D130" s="107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 ht="22.5" hidden="1" customHeight="1">
      <c r="A131" s="105"/>
      <c r="B131" s="105"/>
      <c r="C131" s="105"/>
      <c r="D131" s="105"/>
      <c r="E131" s="13"/>
      <c r="F131" s="13"/>
      <c r="G131" s="10"/>
      <c r="H131" s="10"/>
      <c r="I131" s="10"/>
      <c r="J131" s="10"/>
      <c r="K131" s="10"/>
      <c r="L131" s="10"/>
      <c r="M131" s="10"/>
      <c r="N131" s="10"/>
    </row>
    <row r="132" spans="1:14" ht="22.5" hidden="1" customHeight="1"/>
    <row r="133" spans="1:14" ht="12" hidden="1" customHeight="1">
      <c r="A133" s="105"/>
      <c r="B133" s="105"/>
      <c r="C133" s="105"/>
      <c r="D133" s="105"/>
      <c r="E133" s="3"/>
      <c r="F133" s="3"/>
      <c r="G133" s="10"/>
      <c r="H133" s="10"/>
      <c r="I133" s="8"/>
      <c r="J133" s="8"/>
      <c r="K133" s="8"/>
      <c r="L133" s="8"/>
      <c r="M133" s="10"/>
      <c r="N133" s="10"/>
    </row>
    <row r="134" spans="1:14" ht="12" hidden="1" customHeight="1"/>
    <row r="135" spans="1:14" ht="12" hidden="1" customHeight="1"/>
    <row r="136" spans="1:14" ht="12" hidden="1" customHeight="1"/>
    <row r="137" spans="1:14" ht="12" hidden="1" customHeight="1"/>
    <row r="138" spans="1:14" ht="12" hidden="1" customHeight="1"/>
    <row r="139" spans="1:14" ht="12" hidden="1" customHeight="1"/>
    <row r="140" spans="1:14" ht="12" hidden="1" customHeight="1"/>
    <row r="141" spans="1:14" ht="12" hidden="1" customHeight="1"/>
    <row r="142" spans="1:14" ht="12" hidden="1" customHeight="1"/>
    <row r="143" spans="1:14" ht="12" hidden="1" customHeight="1"/>
    <row r="145" spans="1:14" ht="12.75" customHeight="1"/>
    <row r="146" spans="1:14" ht="15.6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</row>
    <row r="147" spans="1:14" ht="15.6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</row>
    <row r="148" spans="1:14" ht="12" customHeight="1">
      <c r="A148" s="111"/>
      <c r="B148" s="111"/>
      <c r="C148" s="111"/>
      <c r="D148" s="111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</row>
    <row r="149" spans="1:14" ht="12" customHeight="1">
      <c r="A149" s="111"/>
      <c r="B149" s="111"/>
      <c r="C149" s="111"/>
      <c r="D149" s="111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12" customHeight="1">
      <c r="A150" s="103"/>
      <c r="B150" s="103"/>
      <c r="C150" s="103"/>
      <c r="D150" s="103"/>
      <c r="E150" s="24"/>
      <c r="F150" s="24"/>
      <c r="G150" s="24"/>
      <c r="H150" s="24"/>
      <c r="I150" s="24"/>
      <c r="J150" s="24"/>
      <c r="K150" s="24"/>
      <c r="L150" s="24"/>
      <c r="M150" s="24"/>
      <c r="N150" s="24"/>
    </row>
    <row r="151" spans="1:14" ht="21" customHeight="1">
      <c r="A151" s="106"/>
      <c r="B151" s="106"/>
      <c r="C151" s="106"/>
      <c r="D151" s="106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ht="21" customHeight="1">
      <c r="A152" s="106"/>
      <c r="B152" s="106"/>
      <c r="C152" s="106"/>
      <c r="D152" s="106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21" customHeight="1">
      <c r="A153" s="101"/>
      <c r="B153" s="101"/>
      <c r="C153" s="101"/>
      <c r="D153" s="101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21" customHeight="1">
      <c r="A154" s="100"/>
      <c r="B154" s="100"/>
      <c r="C154" s="100"/>
      <c r="D154" s="100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ht="21" customHeight="1">
      <c r="A155" s="104"/>
      <c r="B155" s="104"/>
      <c r="C155" s="104"/>
      <c r="D155" s="104"/>
      <c r="E155" s="28"/>
      <c r="F155" s="28"/>
      <c r="G155" s="23"/>
      <c r="H155" s="23"/>
      <c r="I155" s="23"/>
      <c r="J155" s="23"/>
      <c r="K155" s="23"/>
      <c r="L155" s="23"/>
      <c r="M155" s="23"/>
      <c r="N155" s="23"/>
    </row>
    <row r="156" spans="1:14" ht="21" customHeight="1">
      <c r="A156" s="103"/>
      <c r="B156" s="103"/>
      <c r="C156" s="103"/>
      <c r="D156" s="103"/>
      <c r="E156" s="24"/>
      <c r="F156" s="24"/>
      <c r="G156" s="24"/>
      <c r="H156" s="24"/>
      <c r="I156" s="24"/>
      <c r="J156" s="24"/>
      <c r="K156" s="24"/>
      <c r="L156" s="24"/>
      <c r="M156" s="24"/>
      <c r="N156" s="24"/>
    </row>
    <row r="157" spans="1:14" ht="15.6">
      <c r="A157" s="101"/>
      <c r="B157" s="101"/>
      <c r="C157" s="101"/>
      <c r="D157" s="101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ht="22.5" customHeight="1">
      <c r="A158" s="108"/>
      <c r="B158" s="108"/>
      <c r="C158" s="108"/>
      <c r="D158" s="108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ht="21" customHeight="1">
      <c r="A159" s="101"/>
      <c r="B159" s="101"/>
      <c r="C159" s="101"/>
      <c r="D159" s="101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21" customHeight="1">
      <c r="A160" s="101"/>
      <c r="B160" s="101"/>
      <c r="C160" s="101"/>
      <c r="D160" s="101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ht="21" customHeight="1">
      <c r="A161" s="101"/>
      <c r="B161" s="101"/>
      <c r="C161" s="101"/>
      <c r="D161" s="101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21" customHeight="1">
      <c r="A162" s="100"/>
      <c r="B162" s="100"/>
      <c r="C162" s="100"/>
      <c r="D162" s="100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21" customHeight="1">
      <c r="A163" s="102"/>
      <c r="B163" s="102"/>
      <c r="C163" s="102"/>
      <c r="D163" s="102"/>
      <c r="E163" s="28"/>
      <c r="F163" s="28"/>
      <c r="G163" s="23"/>
      <c r="H163" s="23"/>
      <c r="I163" s="23"/>
      <c r="J163" s="23"/>
      <c r="K163" s="23"/>
      <c r="L163" s="23"/>
      <c r="M163" s="23"/>
      <c r="N163" s="23"/>
    </row>
    <row r="164" spans="1:14" ht="21" customHeight="1">
      <c r="A164" s="103"/>
      <c r="B164" s="103"/>
      <c r="C164" s="103"/>
      <c r="D164" s="103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29.25" customHeight="1">
      <c r="A165" s="101"/>
      <c r="B165" s="101"/>
      <c r="C165" s="101"/>
      <c r="D165" s="101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21" customHeight="1">
      <c r="A166" s="100"/>
      <c r="B166" s="100"/>
      <c r="C166" s="100"/>
      <c r="D166" s="100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ht="21" hidden="1" customHeight="1">
      <c r="A167" s="100"/>
      <c r="B167" s="100"/>
      <c r="C167" s="100"/>
      <c r="D167" s="100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21" customHeight="1">
      <c r="A168" s="100"/>
      <c r="B168" s="100"/>
      <c r="C168" s="100"/>
      <c r="D168" s="100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ht="21" customHeight="1">
      <c r="A169" s="102"/>
      <c r="B169" s="102"/>
      <c r="C169" s="102"/>
      <c r="D169" s="102"/>
      <c r="E169" s="28"/>
      <c r="F169" s="28"/>
      <c r="G169" s="23"/>
      <c r="H169" s="23"/>
      <c r="I169" s="23"/>
      <c r="J169" s="23"/>
      <c r="K169" s="23"/>
      <c r="L169" s="23"/>
      <c r="M169" s="23"/>
      <c r="N169" s="23"/>
    </row>
    <row r="170" spans="1:14" ht="21" customHeight="1">
      <c r="A170" s="102"/>
      <c r="B170" s="102"/>
      <c r="C170" s="102"/>
      <c r="D170" s="102"/>
      <c r="E170" s="30"/>
      <c r="F170" s="30"/>
      <c r="G170" s="23"/>
      <c r="H170" s="23"/>
      <c r="I170" s="23"/>
      <c r="J170" s="23"/>
      <c r="K170" s="23"/>
      <c r="L170" s="23"/>
      <c r="M170" s="23"/>
      <c r="N170" s="23"/>
    </row>
    <row r="171" spans="1:14" ht="21" hidden="1" customHeight="1">
      <c r="A171" s="107"/>
      <c r="B171" s="107"/>
      <c r="C171" s="107"/>
      <c r="D171" s="107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 ht="21" hidden="1" customHeight="1">
      <c r="A172" s="107"/>
      <c r="B172" s="107"/>
      <c r="C172" s="107"/>
      <c r="D172" s="107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 ht="21" hidden="1" customHeight="1">
      <c r="A173" s="107"/>
      <c r="B173" s="107"/>
      <c r="C173" s="107"/>
      <c r="D173" s="107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 ht="21" hidden="1" customHeight="1">
      <c r="A174" s="107"/>
      <c r="B174" s="107"/>
      <c r="C174" s="107"/>
      <c r="D174" s="107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1:14" ht="21" hidden="1" customHeight="1">
      <c r="A175" s="107"/>
      <c r="B175" s="107"/>
      <c r="C175" s="107"/>
      <c r="D175" s="107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ht="21" hidden="1" customHeight="1">
      <c r="A176" s="105"/>
      <c r="B176" s="105"/>
      <c r="C176" s="105"/>
      <c r="D176" s="105"/>
      <c r="E176" s="13"/>
      <c r="F176" s="13"/>
      <c r="G176" s="10"/>
      <c r="H176" s="10"/>
      <c r="I176" s="10"/>
      <c r="J176" s="10"/>
      <c r="K176" s="10"/>
      <c r="L176" s="10"/>
      <c r="M176" s="10"/>
      <c r="N176" s="10"/>
    </row>
    <row r="177" spans="1:14" ht="21" hidden="1" customHeight="1"/>
    <row r="178" spans="1:14" ht="12" hidden="1" customHeight="1">
      <c r="A178" s="105"/>
      <c r="B178" s="105"/>
      <c r="C178" s="105"/>
      <c r="D178" s="105"/>
      <c r="E178" s="3"/>
      <c r="F178" s="3"/>
      <c r="G178" s="10"/>
      <c r="H178" s="10"/>
      <c r="I178" s="8"/>
      <c r="J178" s="8"/>
      <c r="K178" s="8"/>
      <c r="L178" s="8"/>
      <c r="M178" s="10"/>
      <c r="N178" s="10"/>
    </row>
    <row r="179" spans="1:14" ht="2.25" hidden="1" customHeight="1">
      <c r="A179" s="4"/>
      <c r="B179" s="4"/>
      <c r="C179" s="4"/>
      <c r="D179" s="4"/>
      <c r="E179" s="3"/>
      <c r="F179" s="3"/>
      <c r="G179" s="10"/>
      <c r="H179" s="10"/>
      <c r="I179" s="8"/>
      <c r="J179" s="8"/>
      <c r="K179" s="8"/>
      <c r="L179" s="8"/>
      <c r="M179" s="10"/>
      <c r="N179" s="10"/>
    </row>
    <row r="180" spans="1:14" ht="12" hidden="1" customHeight="1">
      <c r="A180" s="4"/>
      <c r="B180" s="4"/>
      <c r="C180" s="4"/>
      <c r="D180" s="4"/>
      <c r="E180" s="3"/>
      <c r="F180" s="3"/>
      <c r="G180" s="10"/>
      <c r="H180" s="10"/>
      <c r="I180" s="8"/>
      <c r="J180" s="8"/>
      <c r="K180" s="8"/>
      <c r="L180" s="8"/>
      <c r="M180" s="10"/>
      <c r="N180" s="10"/>
    </row>
    <row r="181" spans="1:14" ht="12" hidden="1" customHeight="1">
      <c r="A181" s="4"/>
      <c r="B181" s="4"/>
      <c r="C181" s="4"/>
      <c r="D181" s="4"/>
      <c r="E181" s="3"/>
      <c r="F181" s="3"/>
      <c r="G181" s="10"/>
      <c r="H181" s="10"/>
      <c r="I181" s="8"/>
      <c r="J181" s="8"/>
      <c r="K181" s="8"/>
      <c r="L181" s="8"/>
      <c r="M181" s="10"/>
      <c r="N181" s="10"/>
    </row>
    <row r="182" spans="1:14" ht="12" hidden="1" customHeight="1">
      <c r="A182" s="4"/>
      <c r="B182" s="4"/>
      <c r="C182" s="4"/>
      <c r="D182" s="4"/>
      <c r="E182" s="3"/>
      <c r="F182" s="3"/>
      <c r="G182" s="10"/>
      <c r="H182" s="10"/>
      <c r="I182" s="8"/>
      <c r="J182" s="8"/>
      <c r="K182" s="8"/>
      <c r="L182" s="8"/>
      <c r="M182" s="10"/>
      <c r="N182" s="10"/>
    </row>
    <row r="183" spans="1:14" ht="12" hidden="1" customHeight="1">
      <c r="A183" s="4"/>
      <c r="B183" s="4"/>
      <c r="C183" s="4"/>
      <c r="D183" s="4"/>
      <c r="E183" s="3"/>
      <c r="F183" s="3"/>
      <c r="G183" s="10"/>
      <c r="H183" s="10"/>
      <c r="I183" s="8"/>
      <c r="J183" s="8"/>
      <c r="K183" s="8"/>
      <c r="L183" s="8"/>
      <c r="M183" s="10"/>
      <c r="N183" s="10"/>
    </row>
    <row r="184" spans="1:14" ht="12" hidden="1" customHeight="1">
      <c r="A184" s="4"/>
      <c r="B184" s="4"/>
      <c r="C184" s="4"/>
      <c r="D184" s="4"/>
      <c r="E184" s="3"/>
      <c r="F184" s="3"/>
      <c r="G184" s="10"/>
      <c r="H184" s="10"/>
      <c r="I184" s="8"/>
      <c r="J184" s="8"/>
      <c r="K184" s="8"/>
      <c r="L184" s="8"/>
      <c r="M184" s="10"/>
      <c r="N184" s="10"/>
    </row>
    <row r="185" spans="1:14" ht="12" hidden="1" customHeight="1">
      <c r="A185" s="4"/>
      <c r="B185" s="4"/>
      <c r="C185" s="4"/>
      <c r="D185" s="4"/>
      <c r="E185" s="3"/>
      <c r="F185" s="3"/>
      <c r="G185" s="10"/>
      <c r="H185" s="10"/>
      <c r="I185" s="8"/>
      <c r="J185" s="8"/>
      <c r="K185" s="8"/>
      <c r="L185" s="8"/>
      <c r="M185" s="10"/>
      <c r="N185" s="10"/>
    </row>
    <row r="186" spans="1:14" ht="12" hidden="1" customHeight="1">
      <c r="A186" s="4"/>
      <c r="B186" s="4"/>
      <c r="C186" s="4"/>
      <c r="D186" s="4"/>
      <c r="E186" s="3"/>
      <c r="F186" s="3"/>
      <c r="G186" s="10"/>
      <c r="H186" s="10"/>
      <c r="I186" s="8"/>
      <c r="J186" s="8"/>
      <c r="K186" s="8"/>
      <c r="L186" s="8"/>
      <c r="M186" s="10"/>
      <c r="N186" s="10"/>
    </row>
    <row r="187" spans="1:14" ht="12" hidden="1" customHeight="1">
      <c r="A187" s="4"/>
      <c r="B187" s="4"/>
      <c r="C187" s="4"/>
      <c r="D187" s="4"/>
      <c r="E187" s="3"/>
      <c r="F187" s="3"/>
      <c r="G187" s="10"/>
      <c r="H187" s="10"/>
      <c r="I187" s="8"/>
      <c r="J187" s="8"/>
      <c r="K187" s="8"/>
      <c r="L187" s="8"/>
      <c r="M187" s="10"/>
      <c r="N187" s="10"/>
    </row>
    <row r="188" spans="1:14" ht="12" hidden="1" customHeight="1">
      <c r="A188" s="4"/>
      <c r="B188" s="4"/>
      <c r="C188" s="4"/>
      <c r="D188" s="4"/>
      <c r="E188" s="3"/>
      <c r="F188" s="3"/>
      <c r="G188" s="10"/>
      <c r="H188" s="10"/>
      <c r="I188" s="8"/>
      <c r="J188" s="8"/>
      <c r="K188" s="8"/>
      <c r="L188" s="8"/>
      <c r="M188" s="10"/>
      <c r="N188" s="10"/>
    </row>
    <row r="189" spans="1:14" ht="12" hidden="1" customHeight="1">
      <c r="A189" s="4"/>
      <c r="B189" s="5"/>
      <c r="C189" s="5"/>
      <c r="D189" s="5"/>
      <c r="E189" s="3"/>
      <c r="F189" s="3"/>
      <c r="G189" s="10"/>
      <c r="H189" s="10"/>
      <c r="I189" s="8"/>
      <c r="J189" s="8"/>
      <c r="K189" s="8"/>
      <c r="L189" s="8"/>
      <c r="M189" s="10"/>
      <c r="N189" s="10"/>
    </row>
    <row r="190" spans="1:14" ht="12" hidden="1" customHeight="1">
      <c r="A190" s="4"/>
      <c r="B190" s="5"/>
      <c r="C190" s="5"/>
      <c r="D190" s="5"/>
      <c r="E190" s="3"/>
      <c r="F190" s="3"/>
      <c r="G190" s="10"/>
      <c r="H190" s="10"/>
      <c r="I190" s="8"/>
      <c r="J190" s="8"/>
      <c r="K190" s="8"/>
      <c r="L190" s="8"/>
      <c r="M190" s="10"/>
      <c r="N190" s="10"/>
    </row>
    <row r="191" spans="1:14" ht="12" hidden="1" customHeight="1">
      <c r="A191" s="4"/>
      <c r="B191" s="5"/>
      <c r="C191" s="5"/>
      <c r="D191" s="5"/>
      <c r="E191" s="3"/>
      <c r="F191" s="3"/>
      <c r="G191" s="10"/>
      <c r="H191" s="10"/>
      <c r="I191" s="8"/>
      <c r="J191" s="8"/>
      <c r="K191" s="8"/>
      <c r="L191" s="8"/>
      <c r="M191" s="10"/>
      <c r="N191" s="10"/>
    </row>
    <row r="192" spans="1:14" ht="12" customHeight="1">
      <c r="A192" s="4"/>
      <c r="B192" s="5"/>
      <c r="C192" s="5"/>
      <c r="D192" s="5"/>
      <c r="E192" s="3"/>
      <c r="F192" s="3"/>
      <c r="G192" s="10"/>
      <c r="H192" s="10"/>
      <c r="I192" s="8"/>
      <c r="J192" s="8"/>
      <c r="K192" s="8"/>
      <c r="L192" s="8"/>
      <c r="M192" s="10"/>
      <c r="N192" s="10"/>
    </row>
    <row r="193" spans="1:14" ht="15.6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</row>
    <row r="194" spans="1:14" ht="15.6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</row>
    <row r="195" spans="1:14" ht="13.5" customHeight="1">
      <c r="A195" s="111"/>
      <c r="B195" s="111"/>
      <c r="C195" s="111"/>
      <c r="D195" s="111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</row>
    <row r="196" spans="1:14" ht="13.5" customHeight="1">
      <c r="A196" s="111"/>
      <c r="B196" s="111"/>
      <c r="C196" s="111"/>
      <c r="D196" s="111"/>
      <c r="E196" s="23"/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1:14" ht="15.75" customHeight="1">
      <c r="A197" s="101"/>
      <c r="B197" s="101"/>
      <c r="C197" s="101"/>
      <c r="D197" s="101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hidden="1"/>
    <row r="199" spans="1:14" ht="15.6">
      <c r="A199" s="100"/>
      <c r="B199" s="100"/>
      <c r="C199" s="100"/>
      <c r="D199" s="100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ht="19.5" customHeight="1">
      <c r="A200" s="100"/>
      <c r="B200" s="100"/>
      <c r="C200" s="100"/>
      <c r="D200" s="100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19.5" customHeight="1">
      <c r="A201" s="100"/>
      <c r="B201" s="100"/>
      <c r="C201" s="100"/>
      <c r="D201" s="100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ht="19.5" customHeight="1">
      <c r="A202" s="104"/>
      <c r="B202" s="104"/>
      <c r="C202" s="104"/>
      <c r="D202" s="104"/>
      <c r="E202" s="28"/>
      <c r="F202" s="28"/>
      <c r="G202" s="23"/>
      <c r="H202" s="23"/>
      <c r="I202" s="23"/>
      <c r="J202" s="23"/>
      <c r="K202" s="23"/>
      <c r="L202" s="23"/>
      <c r="M202" s="23"/>
      <c r="N202" s="23"/>
    </row>
    <row r="203" spans="1:14" ht="19.5" customHeight="1">
      <c r="A203" s="103"/>
      <c r="B203" s="103"/>
      <c r="C203" s="103"/>
      <c r="D203" s="103"/>
      <c r="E203" s="24"/>
      <c r="F203" s="24"/>
      <c r="G203" s="24"/>
      <c r="H203" s="24"/>
      <c r="I203" s="24"/>
      <c r="J203" s="24"/>
      <c r="K203" s="24"/>
      <c r="L203" s="24"/>
      <c r="M203" s="24"/>
      <c r="N203" s="24"/>
    </row>
    <row r="204" spans="1:14" ht="19.5" customHeight="1">
      <c r="A204" s="100"/>
      <c r="B204" s="100"/>
      <c r="C204" s="100"/>
      <c r="D204" s="100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15.75" customHeight="1">
      <c r="A205" s="101"/>
      <c r="B205" s="101"/>
      <c r="C205" s="101"/>
      <c r="D205" s="101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ht="20.25" customHeight="1">
      <c r="A206" s="101"/>
      <c r="B206" s="101"/>
      <c r="C206" s="101"/>
      <c r="D206" s="101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20.25" customHeight="1">
      <c r="A207" s="101"/>
      <c r="B207" s="101"/>
      <c r="C207" s="101"/>
      <c r="D207" s="101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15.75" customHeight="1">
      <c r="A208" s="101"/>
      <c r="B208" s="101"/>
      <c r="C208" s="101"/>
      <c r="D208" s="101"/>
      <c r="E208" s="32"/>
      <c r="F208" s="9"/>
      <c r="G208" s="32"/>
      <c r="H208" s="9"/>
      <c r="I208" s="32"/>
      <c r="J208" s="9"/>
      <c r="K208" s="32"/>
      <c r="L208" s="9"/>
      <c r="M208" s="32"/>
      <c r="N208" s="9"/>
    </row>
    <row r="209" spans="1:14" ht="19.5" customHeight="1">
      <c r="A209" s="101"/>
      <c r="B209" s="101"/>
      <c r="C209" s="101"/>
      <c r="D209" s="101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19.5" customHeight="1">
      <c r="A210" s="100"/>
      <c r="B210" s="100"/>
      <c r="C210" s="100"/>
      <c r="D210" s="100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19.5" customHeight="1">
      <c r="A211" s="102"/>
      <c r="B211" s="102"/>
      <c r="C211" s="102"/>
      <c r="D211" s="102"/>
      <c r="E211" s="28"/>
      <c r="F211" s="28"/>
      <c r="G211" s="23"/>
      <c r="H211" s="23"/>
      <c r="I211" s="23"/>
      <c r="J211" s="23"/>
      <c r="K211" s="23"/>
      <c r="L211" s="23"/>
      <c r="M211" s="23"/>
      <c r="N211" s="23"/>
    </row>
    <row r="212" spans="1:14" ht="15.6">
      <c r="A212" s="102"/>
      <c r="B212" s="102"/>
      <c r="C212" s="102"/>
      <c r="D212" s="102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18" customHeight="1">
      <c r="A213" s="100"/>
      <c r="B213" s="100"/>
      <c r="C213" s="100"/>
      <c r="D213" s="100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ht="10.5" hidden="1" customHeight="1"/>
    <row r="215" spans="1:14" ht="18.75" customHeight="1">
      <c r="A215" s="100"/>
      <c r="B215" s="100"/>
      <c r="C215" s="100"/>
      <c r="D215" s="100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ht="18.75" customHeight="1">
      <c r="A216" s="101"/>
      <c r="B216" s="101"/>
      <c r="C216" s="101"/>
      <c r="D216" s="101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18.75" customHeight="1">
      <c r="A217" s="100"/>
      <c r="B217" s="100"/>
      <c r="C217" s="100"/>
      <c r="D217" s="100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ht="18.75" customHeight="1">
      <c r="A218" s="102"/>
      <c r="B218" s="102"/>
      <c r="C218" s="102"/>
      <c r="D218" s="102"/>
      <c r="E218" s="28"/>
      <c r="F218" s="28"/>
      <c r="G218" s="23"/>
      <c r="H218" s="23"/>
      <c r="I218" s="23"/>
      <c r="J218" s="23"/>
      <c r="K218" s="23"/>
      <c r="L218" s="23"/>
      <c r="M218" s="23"/>
      <c r="N218" s="23"/>
    </row>
    <row r="219" spans="1:14" ht="19.5" customHeight="1">
      <c r="A219" s="102"/>
      <c r="B219" s="102"/>
      <c r="C219" s="102"/>
      <c r="D219" s="102"/>
      <c r="E219" s="30"/>
      <c r="F219" s="30"/>
      <c r="G219" s="23"/>
      <c r="H219" s="23"/>
      <c r="I219" s="23"/>
      <c r="J219" s="23"/>
      <c r="K219" s="23"/>
      <c r="L219" s="23"/>
      <c r="M219" s="23"/>
      <c r="N219" s="23"/>
    </row>
    <row r="220" spans="1:14" ht="19.5" customHeight="1">
      <c r="A220" s="112"/>
      <c r="B220" s="112"/>
      <c r="C220" s="112"/>
      <c r="D220" s="1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 spans="1:14" ht="19.5" customHeight="1">
      <c r="A221" s="107"/>
      <c r="B221" s="107"/>
      <c r="C221" s="107"/>
      <c r="D221" s="107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 spans="1:14" ht="19.5" customHeight="1">
      <c r="A222" s="105"/>
      <c r="B222" s="105"/>
      <c r="C222" s="105"/>
      <c r="D222" s="105"/>
      <c r="E222" s="13"/>
      <c r="F222" s="13"/>
      <c r="G222" s="10"/>
      <c r="H222" s="10"/>
      <c r="I222" s="10"/>
      <c r="J222" s="10"/>
      <c r="K222" s="10"/>
      <c r="L222" s="10"/>
      <c r="M222" s="10"/>
      <c r="N222" s="10"/>
    </row>
    <row r="223" spans="1:14" ht="3.75" customHeight="1"/>
    <row r="224" spans="1:14" ht="12" hidden="1" customHeight="1">
      <c r="A224" s="105"/>
      <c r="B224" s="105"/>
      <c r="C224" s="105"/>
      <c r="D224" s="105"/>
      <c r="E224" s="3"/>
      <c r="F224" s="3"/>
      <c r="G224" s="10"/>
      <c r="H224" s="10"/>
      <c r="I224" s="8"/>
      <c r="J224" s="8"/>
      <c r="K224" s="8"/>
      <c r="L224" s="8"/>
      <c r="M224" s="10"/>
      <c r="N224" s="10"/>
    </row>
    <row r="225" spans="1:14" ht="12" hidden="1" customHeight="1">
      <c r="A225" s="4"/>
      <c r="B225" s="4"/>
      <c r="C225" s="4"/>
      <c r="D225" s="4"/>
      <c r="E225" s="3"/>
      <c r="F225" s="3"/>
      <c r="G225" s="10"/>
      <c r="H225" s="10"/>
      <c r="I225" s="8"/>
      <c r="J225" s="8"/>
      <c r="K225" s="8"/>
      <c r="L225" s="8"/>
      <c r="M225" s="10"/>
      <c r="N225" s="10"/>
    </row>
    <row r="226" spans="1:14" ht="3.75" hidden="1" customHeight="1">
      <c r="A226" s="4"/>
      <c r="B226" s="4"/>
      <c r="C226" s="4"/>
      <c r="D226" s="4"/>
      <c r="E226" s="3"/>
      <c r="F226" s="3"/>
      <c r="G226" s="10"/>
      <c r="H226" s="10"/>
      <c r="I226" s="8"/>
      <c r="J226" s="8"/>
      <c r="K226" s="8"/>
      <c r="L226" s="8"/>
      <c r="M226" s="10"/>
      <c r="N226" s="10"/>
    </row>
    <row r="227" spans="1:14" ht="12" hidden="1" customHeight="1">
      <c r="A227" s="4"/>
      <c r="B227" s="4"/>
      <c r="C227" s="4"/>
      <c r="D227" s="4"/>
      <c r="E227" s="3"/>
      <c r="F227" s="3"/>
      <c r="G227" s="10"/>
      <c r="H227" s="10"/>
      <c r="I227" s="8"/>
      <c r="J227" s="8"/>
      <c r="K227" s="8"/>
      <c r="L227" s="8"/>
      <c r="M227" s="10"/>
      <c r="N227" s="10"/>
    </row>
    <row r="228" spans="1:14" ht="12" hidden="1" customHeight="1">
      <c r="A228" s="4"/>
      <c r="B228" s="4"/>
      <c r="C228" s="4"/>
      <c r="D228" s="4"/>
      <c r="E228" s="3"/>
      <c r="F228" s="3"/>
      <c r="G228" s="10"/>
      <c r="H228" s="10"/>
      <c r="I228" s="8"/>
      <c r="J228" s="8"/>
      <c r="K228" s="8"/>
      <c r="L228" s="8"/>
      <c r="M228" s="10"/>
      <c r="N228" s="10"/>
    </row>
    <row r="229" spans="1:14" ht="12" hidden="1" customHeight="1">
      <c r="A229" s="4"/>
      <c r="B229" s="4"/>
      <c r="C229" s="4"/>
      <c r="D229" s="4"/>
      <c r="E229" s="3"/>
      <c r="F229" s="3"/>
      <c r="G229" s="10"/>
      <c r="H229" s="10"/>
      <c r="I229" s="8"/>
      <c r="J229" s="8"/>
      <c r="K229" s="8"/>
      <c r="L229" s="8"/>
      <c r="M229" s="10"/>
      <c r="N229" s="10"/>
    </row>
    <row r="230" spans="1:14" ht="12" hidden="1" customHeight="1">
      <c r="A230" s="4"/>
      <c r="B230" s="4"/>
      <c r="C230" s="4"/>
      <c r="D230" s="4"/>
      <c r="E230" s="3"/>
      <c r="F230" s="3"/>
      <c r="G230" s="10"/>
      <c r="H230" s="10"/>
      <c r="I230" s="8"/>
      <c r="J230" s="8"/>
      <c r="K230" s="8"/>
      <c r="L230" s="8"/>
      <c r="M230" s="10"/>
      <c r="N230" s="10"/>
    </row>
    <row r="231" spans="1:14" ht="12" hidden="1" customHeight="1">
      <c r="A231" s="4"/>
      <c r="B231" s="4"/>
      <c r="C231" s="4"/>
      <c r="D231" s="4"/>
      <c r="E231" s="3"/>
      <c r="F231" s="3"/>
      <c r="G231" s="10"/>
      <c r="H231" s="10"/>
      <c r="I231" s="8"/>
      <c r="J231" s="8"/>
      <c r="K231" s="8"/>
      <c r="L231" s="8"/>
      <c r="M231" s="10"/>
      <c r="N231" s="10"/>
    </row>
    <row r="232" spans="1:14" ht="12" hidden="1" customHeight="1">
      <c r="A232" s="4"/>
      <c r="B232" s="5"/>
      <c r="C232" s="5"/>
      <c r="D232" s="5"/>
      <c r="E232" s="3"/>
      <c r="F232" s="3"/>
      <c r="G232" s="10"/>
      <c r="H232" s="10"/>
      <c r="I232" s="8"/>
      <c r="J232" s="8"/>
      <c r="K232" s="8"/>
      <c r="L232" s="8"/>
      <c r="M232" s="10"/>
      <c r="N232" s="10"/>
    </row>
    <row r="233" spans="1:14" ht="12" hidden="1" customHeight="1">
      <c r="A233" s="4"/>
      <c r="B233" s="5"/>
      <c r="C233" s="5"/>
      <c r="D233" s="5"/>
      <c r="E233" s="3"/>
      <c r="F233" s="3"/>
      <c r="G233" s="10"/>
      <c r="H233" s="10"/>
      <c r="I233" s="8"/>
      <c r="J233" s="8"/>
      <c r="K233" s="8"/>
      <c r="L233" s="8"/>
      <c r="M233" s="10"/>
      <c r="N233" s="10"/>
    </row>
    <row r="234" spans="1:14" ht="12" hidden="1" customHeight="1">
      <c r="A234" s="4"/>
      <c r="B234" s="5"/>
      <c r="C234" s="5"/>
      <c r="D234" s="5"/>
      <c r="E234" s="3"/>
      <c r="F234" s="3"/>
      <c r="G234" s="10"/>
      <c r="H234" s="10"/>
      <c r="I234" s="8"/>
      <c r="J234" s="8"/>
      <c r="K234" s="8"/>
      <c r="L234" s="8"/>
      <c r="M234" s="10"/>
      <c r="N234" s="10"/>
    </row>
    <row r="235" spans="1:14" ht="12" hidden="1" customHeight="1">
      <c r="A235" s="4"/>
      <c r="B235" s="5"/>
      <c r="C235" s="5"/>
      <c r="D235" s="5"/>
      <c r="E235" s="3"/>
      <c r="F235" s="3"/>
      <c r="G235" s="10"/>
      <c r="H235" s="10"/>
      <c r="I235" s="8"/>
      <c r="J235" s="8"/>
      <c r="K235" s="8"/>
      <c r="L235" s="8"/>
      <c r="M235" s="10"/>
      <c r="N235" s="10"/>
    </row>
    <row r="236" spans="1:14" ht="12" hidden="1" customHeight="1">
      <c r="A236" s="4"/>
      <c r="B236" s="5"/>
      <c r="C236" s="5"/>
      <c r="D236" s="5"/>
      <c r="E236" s="3"/>
      <c r="F236" s="3"/>
      <c r="G236" s="10"/>
      <c r="H236" s="10"/>
      <c r="I236" s="8"/>
      <c r="J236" s="8"/>
      <c r="K236" s="8"/>
      <c r="L236" s="8"/>
      <c r="M236" s="10"/>
      <c r="N236" s="10"/>
    </row>
    <row r="237" spans="1:14" ht="12" hidden="1" customHeight="1">
      <c r="A237" s="4"/>
      <c r="B237" s="5"/>
      <c r="C237" s="5"/>
      <c r="D237" s="5"/>
      <c r="E237" s="3"/>
      <c r="F237" s="3"/>
      <c r="G237" s="10"/>
      <c r="H237" s="10"/>
      <c r="I237" s="8"/>
      <c r="J237" s="8"/>
      <c r="K237" s="8"/>
      <c r="L237" s="8"/>
      <c r="M237" s="10"/>
      <c r="N237" s="10"/>
    </row>
    <row r="238" spans="1:14" ht="12" hidden="1" customHeight="1">
      <c r="A238" s="4"/>
      <c r="B238" s="5"/>
      <c r="C238" s="5"/>
      <c r="D238" s="5"/>
      <c r="E238" s="3"/>
      <c r="F238" s="3"/>
      <c r="G238" s="10"/>
      <c r="H238" s="10"/>
      <c r="I238" s="8"/>
      <c r="J238" s="8"/>
      <c r="K238" s="8"/>
      <c r="L238" s="8"/>
      <c r="M238" s="10"/>
      <c r="N238" s="10"/>
    </row>
    <row r="239" spans="1:14" ht="12" hidden="1" customHeight="1">
      <c r="A239" s="4"/>
      <c r="B239" s="5"/>
      <c r="C239" s="5"/>
      <c r="D239" s="5"/>
      <c r="E239" s="3"/>
      <c r="F239" s="3"/>
      <c r="G239" s="10"/>
      <c r="H239" s="10"/>
      <c r="I239" s="8"/>
      <c r="J239" s="8"/>
      <c r="K239" s="8"/>
      <c r="L239" s="8"/>
      <c r="M239" s="10"/>
      <c r="N239" s="10"/>
    </row>
    <row r="240" spans="1:14" ht="12" hidden="1" customHeight="1">
      <c r="A240" s="4"/>
      <c r="B240" s="5"/>
      <c r="C240" s="5"/>
      <c r="D240" s="5"/>
      <c r="E240" s="3"/>
      <c r="F240" s="3"/>
      <c r="G240" s="10"/>
      <c r="H240" s="10"/>
      <c r="I240" s="8"/>
      <c r="J240" s="8"/>
      <c r="K240" s="8"/>
      <c r="L240" s="8"/>
      <c r="M240" s="10"/>
      <c r="N240" s="10"/>
    </row>
    <row r="241" spans="1:14" ht="12" hidden="1" customHeight="1">
      <c r="A241" s="4"/>
      <c r="B241" s="5"/>
      <c r="C241" s="5"/>
      <c r="D241" s="5"/>
      <c r="E241" s="3"/>
      <c r="F241" s="3"/>
      <c r="G241" s="10"/>
      <c r="H241" s="10"/>
      <c r="I241" s="8"/>
      <c r="J241" s="8"/>
      <c r="K241" s="8"/>
      <c r="L241" s="8"/>
      <c r="M241" s="10"/>
      <c r="N241" s="10"/>
    </row>
    <row r="242" spans="1:14" ht="15.6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</row>
    <row r="243" spans="1:14" ht="15.6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</row>
    <row r="244" spans="1:14" ht="16.5" customHeight="1">
      <c r="A244" s="111"/>
      <c r="B244" s="111"/>
      <c r="C244" s="111"/>
      <c r="D244" s="111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</row>
    <row r="245" spans="1:14" ht="12.75" customHeight="1">
      <c r="A245" s="111"/>
      <c r="B245" s="111"/>
      <c r="C245" s="111"/>
      <c r="D245" s="111"/>
      <c r="E245" s="23"/>
      <c r="F245" s="23"/>
      <c r="G245" s="23"/>
      <c r="H245" s="23"/>
      <c r="I245" s="23"/>
      <c r="J245" s="23"/>
      <c r="K245" s="23"/>
      <c r="L245" s="23"/>
      <c r="M245" s="23"/>
      <c r="N245" s="23"/>
    </row>
    <row r="246" spans="1:14" ht="15.6">
      <c r="A246" s="103"/>
      <c r="B246" s="103"/>
      <c r="C246" s="103"/>
      <c r="D246" s="103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14" ht="20.25" customHeight="1">
      <c r="A247" s="106"/>
      <c r="B247" s="106"/>
      <c r="C247" s="106"/>
      <c r="D247" s="106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ht="20.25" customHeight="1">
      <c r="A248" s="100"/>
      <c r="B248" s="100"/>
      <c r="C248" s="100"/>
      <c r="D248" s="100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20.25" customHeight="1">
      <c r="A249" s="100"/>
      <c r="B249" s="100"/>
      <c r="C249" s="100"/>
      <c r="D249" s="100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ht="20.25" customHeight="1">
      <c r="A250" s="104"/>
      <c r="B250" s="104"/>
      <c r="C250" s="104"/>
      <c r="D250" s="104"/>
      <c r="E250" s="28"/>
      <c r="F250" s="28"/>
      <c r="G250" s="23"/>
      <c r="H250" s="23"/>
      <c r="I250" s="23"/>
      <c r="J250" s="23"/>
      <c r="K250" s="23"/>
      <c r="L250" s="23"/>
      <c r="M250" s="23"/>
      <c r="N250" s="23"/>
    </row>
    <row r="251" spans="1:14" ht="20.25" customHeight="1">
      <c r="A251" s="103"/>
      <c r="B251" s="103"/>
      <c r="C251" s="103"/>
      <c r="D251" s="103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14" ht="20.25" customHeight="1">
      <c r="A252" s="100"/>
      <c r="B252" s="100"/>
      <c r="C252" s="100"/>
      <c r="D252" s="100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20.25" customHeight="1">
      <c r="A253" s="101"/>
      <c r="B253" s="101"/>
      <c r="C253" s="101"/>
      <c r="D253" s="101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ht="20.25" customHeight="1">
      <c r="A254" s="101"/>
      <c r="B254" s="101"/>
      <c r="C254" s="101"/>
      <c r="D254" s="101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ht="20.25" customHeight="1">
      <c r="A255" s="101"/>
      <c r="B255" s="101"/>
      <c r="C255" s="101"/>
      <c r="D255" s="101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ht="20.25" customHeight="1">
      <c r="A256" s="101"/>
      <c r="B256" s="101"/>
      <c r="C256" s="101"/>
      <c r="D256" s="101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20.25" customHeight="1">
      <c r="A257" s="101"/>
      <c r="B257" s="101"/>
      <c r="C257" s="101"/>
      <c r="D257" s="101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ht="20.25" customHeight="1">
      <c r="A258" s="102"/>
      <c r="B258" s="102"/>
      <c r="C258" s="102"/>
      <c r="D258" s="102"/>
      <c r="E258" s="28"/>
      <c r="F258" s="28"/>
      <c r="G258" s="23"/>
      <c r="H258" s="23"/>
      <c r="I258" s="23"/>
      <c r="J258" s="23"/>
      <c r="K258" s="23"/>
      <c r="L258" s="23"/>
      <c r="M258" s="23"/>
      <c r="N258" s="23"/>
    </row>
    <row r="259" spans="1:14" ht="19.95" customHeight="1">
      <c r="A259" s="103"/>
      <c r="B259" s="103"/>
      <c r="C259" s="103"/>
      <c r="D259" s="103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ht="1.95" hidden="1" customHeight="1">
      <c r="A260" s="101"/>
      <c r="B260" s="101"/>
      <c r="C260" s="101"/>
      <c r="D260" s="101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15.75" customHeight="1">
      <c r="A261" s="101"/>
      <c r="B261" s="101"/>
      <c r="C261" s="101"/>
      <c r="D261" s="101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ht="15.6" hidden="1">
      <c r="A262" s="101"/>
      <c r="B262" s="101"/>
      <c r="C262" s="101"/>
      <c r="D262" s="101"/>
      <c r="E262" s="32"/>
      <c r="F262" s="9"/>
      <c r="G262" s="32"/>
      <c r="H262" s="9"/>
      <c r="I262" s="32"/>
      <c r="J262" s="9"/>
      <c r="K262" s="32"/>
      <c r="L262" s="9"/>
      <c r="M262" s="32"/>
      <c r="N262" s="9"/>
    </row>
    <row r="263" spans="1:14" ht="18.75" customHeight="1">
      <c r="A263" s="100"/>
      <c r="B263" s="152"/>
      <c r="C263" s="152"/>
      <c r="D263" s="152"/>
      <c r="E263" s="33"/>
      <c r="F263" s="34"/>
      <c r="G263" s="9"/>
      <c r="H263" s="9"/>
      <c r="I263" s="9"/>
      <c r="J263" s="9"/>
      <c r="K263" s="9"/>
      <c r="L263" s="9"/>
      <c r="M263" s="9"/>
      <c r="N263" s="9"/>
    </row>
    <row r="264" spans="1:14" ht="15.6" hidden="1">
      <c r="A264" s="100"/>
      <c r="B264" s="100"/>
      <c r="C264" s="100"/>
      <c r="D264" s="100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20.25" customHeight="1">
      <c r="A265" s="101"/>
      <c r="B265" s="101"/>
      <c r="C265" s="101"/>
      <c r="D265" s="101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ht="20.25" customHeight="1">
      <c r="A266" s="100"/>
      <c r="B266" s="100"/>
      <c r="C266" s="100"/>
      <c r="D266" s="100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ht="20.25" customHeight="1">
      <c r="A267" s="104"/>
      <c r="B267" s="104"/>
      <c r="C267" s="104"/>
      <c r="D267" s="104"/>
      <c r="G267" s="35"/>
      <c r="H267" s="35"/>
      <c r="I267" s="35"/>
      <c r="J267" s="35"/>
      <c r="K267" s="35"/>
      <c r="L267" s="35"/>
      <c r="M267" s="35"/>
      <c r="N267" s="35"/>
    </row>
    <row r="268" spans="1:14" ht="20.25" customHeight="1">
      <c r="A268" s="102"/>
      <c r="B268" s="102"/>
      <c r="C268" s="102"/>
      <c r="D268" s="102"/>
      <c r="E268" s="30"/>
      <c r="F268" s="30"/>
      <c r="G268" s="23"/>
      <c r="H268" s="23"/>
      <c r="I268" s="23"/>
      <c r="J268" s="23"/>
      <c r="K268" s="23"/>
      <c r="L268" s="23"/>
      <c r="M268" s="23"/>
      <c r="N268" s="23"/>
    </row>
    <row r="269" spans="1:14" ht="2.25" customHeight="1">
      <c r="A269" s="107"/>
      <c r="B269" s="107"/>
      <c r="C269" s="107"/>
      <c r="D269" s="107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 spans="1:14" ht="20.25" hidden="1" customHeight="1">
      <c r="A270" s="107"/>
      <c r="B270" s="107"/>
      <c r="C270" s="107"/>
      <c r="D270" s="107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 ht="20.25" hidden="1" customHeight="1">
      <c r="A271" s="112"/>
      <c r="B271" s="112"/>
      <c r="C271" s="112"/>
      <c r="D271" s="1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 ht="20.25" hidden="1" customHeight="1">
      <c r="A272" s="107"/>
      <c r="B272" s="107"/>
      <c r="C272" s="107"/>
      <c r="D272" s="107"/>
      <c r="E272" s="12"/>
      <c r="F272" s="12"/>
      <c r="G272" s="12"/>
      <c r="H272" s="12"/>
      <c r="I272" s="12"/>
      <c r="J272" s="12"/>
      <c r="K272" s="12"/>
      <c r="L272" s="12"/>
      <c r="M272" s="12"/>
      <c r="N272" s="12"/>
    </row>
    <row r="273" spans="1:14" ht="20.25" hidden="1" customHeight="1">
      <c r="A273" s="105"/>
      <c r="B273" s="105"/>
      <c r="C273" s="105"/>
      <c r="D273" s="105"/>
      <c r="E273" s="13"/>
      <c r="F273" s="13"/>
      <c r="G273" s="10"/>
      <c r="H273" s="10"/>
      <c r="I273" s="10"/>
      <c r="J273" s="10"/>
      <c r="K273" s="10"/>
      <c r="L273" s="10"/>
      <c r="M273" s="10"/>
      <c r="N273" s="10"/>
    </row>
    <row r="274" spans="1:14" ht="20.25" hidden="1" customHeight="1"/>
    <row r="275" spans="1:14" ht="12" hidden="1" customHeight="1">
      <c r="A275" s="105"/>
      <c r="B275" s="105"/>
      <c r="C275" s="105"/>
      <c r="D275" s="105"/>
      <c r="E275" s="3"/>
      <c r="F275" s="3"/>
      <c r="G275" s="10"/>
      <c r="H275" s="10"/>
      <c r="I275" s="8"/>
      <c r="J275" s="8"/>
      <c r="K275" s="8"/>
      <c r="L275" s="8"/>
      <c r="M275" s="10"/>
      <c r="N275" s="10"/>
    </row>
    <row r="276" spans="1:14" ht="12" customHeight="1">
      <c r="A276" s="4"/>
      <c r="B276" s="4"/>
      <c r="C276" s="4"/>
      <c r="D276" s="4"/>
      <c r="E276" s="3"/>
      <c r="F276" s="3"/>
      <c r="G276" s="10"/>
      <c r="H276" s="10"/>
      <c r="I276" s="8"/>
      <c r="J276" s="8"/>
      <c r="K276" s="8"/>
      <c r="L276" s="8"/>
      <c r="M276" s="10"/>
      <c r="N276" s="10"/>
    </row>
    <row r="277" spans="1:14" ht="1.5" customHeight="1">
      <c r="A277" s="4"/>
      <c r="B277" s="4"/>
      <c r="C277" s="4"/>
      <c r="D277" s="4"/>
      <c r="E277" s="3"/>
      <c r="F277" s="3"/>
      <c r="G277" s="10"/>
      <c r="H277" s="10"/>
      <c r="I277" s="8"/>
      <c r="J277" s="8"/>
      <c r="K277" s="8"/>
      <c r="L277" s="8"/>
      <c r="M277" s="10"/>
      <c r="N277" s="10"/>
    </row>
    <row r="278" spans="1:14" ht="12" hidden="1" customHeight="1">
      <c r="A278" s="4"/>
      <c r="B278" s="4"/>
      <c r="C278" s="4"/>
      <c r="D278" s="4"/>
      <c r="E278" s="3"/>
      <c r="F278" s="3"/>
      <c r="G278" s="10"/>
      <c r="H278" s="10"/>
      <c r="I278" s="8"/>
      <c r="J278" s="8"/>
      <c r="K278" s="8"/>
      <c r="L278" s="8"/>
      <c r="M278" s="10"/>
      <c r="N278" s="10"/>
    </row>
    <row r="279" spans="1:14" ht="12" hidden="1" customHeight="1">
      <c r="A279" s="4"/>
      <c r="B279" s="4"/>
      <c r="C279" s="4"/>
      <c r="D279" s="4"/>
      <c r="E279" s="3"/>
      <c r="F279" s="3"/>
      <c r="G279" s="10"/>
      <c r="H279" s="10"/>
      <c r="I279" s="8"/>
      <c r="J279" s="8"/>
      <c r="K279" s="8"/>
      <c r="L279" s="8"/>
      <c r="M279" s="10"/>
      <c r="N279" s="10"/>
    </row>
    <row r="280" spans="1:14" ht="12" hidden="1" customHeight="1">
      <c r="A280" s="4"/>
      <c r="B280" s="4"/>
      <c r="C280" s="4"/>
      <c r="D280" s="4"/>
      <c r="E280" s="3"/>
      <c r="F280" s="3"/>
      <c r="G280" s="10"/>
      <c r="H280" s="10"/>
      <c r="I280" s="8"/>
      <c r="J280" s="8"/>
      <c r="K280" s="8"/>
      <c r="L280" s="8"/>
      <c r="M280" s="10"/>
      <c r="N280" s="10"/>
    </row>
    <row r="281" spans="1:14" ht="12" hidden="1" customHeight="1">
      <c r="A281" s="4"/>
      <c r="B281" s="4"/>
      <c r="C281" s="4"/>
      <c r="D281" s="4"/>
      <c r="E281" s="3"/>
      <c r="F281" s="3"/>
      <c r="G281" s="10"/>
      <c r="H281" s="10"/>
      <c r="I281" s="8"/>
      <c r="J281" s="8"/>
      <c r="K281" s="8"/>
      <c r="L281" s="8"/>
      <c r="M281" s="10"/>
      <c r="N281" s="10"/>
    </row>
    <row r="282" spans="1:14" ht="12" hidden="1" customHeight="1">
      <c r="A282" s="4"/>
      <c r="B282" s="4"/>
      <c r="C282" s="4"/>
      <c r="D282" s="4"/>
      <c r="E282" s="3"/>
      <c r="F282" s="3"/>
      <c r="G282" s="10"/>
      <c r="H282" s="10"/>
      <c r="I282" s="8"/>
      <c r="J282" s="8"/>
      <c r="K282" s="8"/>
      <c r="L282" s="8"/>
      <c r="M282" s="10"/>
      <c r="N282" s="10"/>
    </row>
    <row r="283" spans="1:14" ht="12" hidden="1" customHeight="1">
      <c r="A283" s="4"/>
      <c r="B283" s="4"/>
      <c r="C283" s="4"/>
      <c r="D283" s="4"/>
      <c r="E283" s="3"/>
      <c r="F283" s="3"/>
      <c r="G283" s="10"/>
      <c r="H283" s="10"/>
      <c r="I283" s="8"/>
      <c r="J283" s="8"/>
      <c r="K283" s="8"/>
      <c r="L283" s="8"/>
      <c r="M283" s="10"/>
      <c r="N283" s="10"/>
    </row>
    <row r="284" spans="1:14" ht="12" hidden="1" customHeight="1">
      <c r="A284" s="4"/>
      <c r="B284" s="4"/>
      <c r="C284" s="4"/>
      <c r="D284" s="4"/>
      <c r="E284" s="3"/>
      <c r="F284" s="3"/>
      <c r="G284" s="10"/>
      <c r="H284" s="10"/>
      <c r="I284" s="8"/>
      <c r="J284" s="8"/>
      <c r="K284" s="8"/>
      <c r="L284" s="8"/>
      <c r="M284" s="10"/>
      <c r="N284" s="10"/>
    </row>
    <row r="285" spans="1:14" ht="12" hidden="1" customHeight="1">
      <c r="A285" s="4"/>
      <c r="B285" s="4"/>
      <c r="C285" s="4"/>
      <c r="D285" s="4"/>
      <c r="E285" s="3"/>
      <c r="F285" s="3"/>
      <c r="G285" s="10"/>
      <c r="H285" s="10"/>
      <c r="I285" s="8"/>
      <c r="J285" s="8"/>
      <c r="K285" s="8"/>
      <c r="L285" s="8"/>
      <c r="M285" s="10"/>
      <c r="N285" s="10"/>
    </row>
    <row r="286" spans="1:14" ht="12" hidden="1" customHeight="1">
      <c r="A286" s="4"/>
      <c r="B286" s="4"/>
      <c r="C286" s="4"/>
      <c r="D286" s="4"/>
      <c r="E286" s="3"/>
      <c r="F286" s="3"/>
      <c r="G286" s="10"/>
      <c r="H286" s="10"/>
      <c r="I286" s="8"/>
      <c r="J286" s="8"/>
      <c r="K286" s="8"/>
      <c r="L286" s="8"/>
      <c r="M286" s="10"/>
      <c r="N286" s="10"/>
    </row>
    <row r="287" spans="1:14" ht="12" hidden="1" customHeight="1">
      <c r="A287" s="4"/>
      <c r="B287" s="5"/>
      <c r="C287" s="5"/>
      <c r="D287" s="5"/>
      <c r="E287" s="3"/>
      <c r="F287" s="3"/>
      <c r="G287" s="10"/>
      <c r="H287" s="10"/>
      <c r="I287" s="8"/>
      <c r="J287" s="8"/>
      <c r="K287" s="8"/>
      <c r="L287" s="8"/>
      <c r="M287" s="10"/>
      <c r="N287" s="10"/>
    </row>
    <row r="288" spans="1:14" ht="12" hidden="1" customHeight="1">
      <c r="A288" s="4"/>
      <c r="B288" s="5"/>
      <c r="C288" s="5"/>
      <c r="D288" s="5"/>
      <c r="E288" s="3"/>
      <c r="F288" s="3"/>
      <c r="G288" s="10"/>
      <c r="H288" s="10"/>
      <c r="I288" s="8"/>
      <c r="J288" s="8"/>
      <c r="K288" s="8"/>
      <c r="L288" s="8"/>
      <c r="M288" s="10"/>
      <c r="N288" s="10"/>
    </row>
    <row r="289" spans="1:14" ht="12" hidden="1" customHeight="1">
      <c r="A289" s="4"/>
      <c r="B289" s="5"/>
      <c r="C289" s="5"/>
      <c r="D289" s="5"/>
      <c r="E289" s="3"/>
      <c r="F289" s="3"/>
      <c r="G289" s="10"/>
      <c r="H289" s="10"/>
      <c r="I289" s="8"/>
      <c r="J289" s="8"/>
      <c r="K289" s="8"/>
      <c r="L289" s="8"/>
      <c r="M289" s="10"/>
      <c r="N289" s="10"/>
    </row>
    <row r="290" spans="1:14" ht="12" hidden="1" customHeight="1">
      <c r="A290" s="4"/>
      <c r="B290" s="5"/>
      <c r="C290" s="5"/>
      <c r="D290" s="5"/>
      <c r="E290" s="3"/>
      <c r="F290" s="3"/>
      <c r="G290" s="10"/>
      <c r="H290" s="10"/>
      <c r="I290" s="8"/>
      <c r="J290" s="8"/>
      <c r="K290" s="8"/>
      <c r="L290" s="8"/>
      <c r="M290" s="10"/>
      <c r="N290" s="10"/>
    </row>
    <row r="291" spans="1:14" ht="17.25" customHeigh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</row>
    <row r="292" spans="1:14" ht="14.25" customHeigh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</row>
    <row r="293" spans="1:14" ht="16.5" customHeight="1">
      <c r="A293" s="111"/>
      <c r="B293" s="111"/>
      <c r="C293" s="111"/>
      <c r="D293" s="111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</row>
    <row r="294" spans="1:14" ht="17.25" customHeight="1">
      <c r="A294" s="111"/>
      <c r="B294" s="111"/>
      <c r="C294" s="111"/>
      <c r="D294" s="111"/>
      <c r="E294" s="23"/>
      <c r="F294" s="23"/>
      <c r="G294" s="23"/>
      <c r="H294" s="23"/>
      <c r="I294" s="23"/>
      <c r="J294" s="23"/>
      <c r="K294" s="23"/>
      <c r="L294" s="23"/>
      <c r="M294" s="23"/>
      <c r="N294" s="23"/>
    </row>
    <row r="295" spans="1:14" ht="16.5" customHeight="1">
      <c r="A295" s="103"/>
      <c r="B295" s="103"/>
      <c r="C295" s="103"/>
      <c r="D295" s="103"/>
      <c r="E295" s="24"/>
      <c r="F295" s="24"/>
      <c r="G295" s="24"/>
      <c r="H295" s="24"/>
      <c r="I295" s="24"/>
      <c r="J295" s="24"/>
      <c r="K295" s="24"/>
      <c r="L295" s="24"/>
      <c r="M295" s="24"/>
      <c r="N295" s="24"/>
    </row>
    <row r="296" spans="1:14" ht="15.6">
      <c r="A296" s="101"/>
      <c r="B296" s="101"/>
      <c r="C296" s="101"/>
      <c r="D296" s="101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ht="23.25" customHeight="1">
      <c r="A297" s="106"/>
      <c r="B297" s="106"/>
      <c r="C297" s="106"/>
      <c r="D297" s="106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ht="23.25" customHeight="1">
      <c r="A298" s="106"/>
      <c r="B298" s="106"/>
      <c r="C298" s="106"/>
      <c r="D298" s="106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23.25" customHeight="1">
      <c r="A299" s="100"/>
      <c r="B299" s="100"/>
      <c r="C299" s="100"/>
      <c r="D299" s="100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ht="23.25" customHeight="1">
      <c r="A300" s="104"/>
      <c r="B300" s="104"/>
      <c r="C300" s="104"/>
      <c r="D300" s="104"/>
      <c r="E300" s="28"/>
      <c r="F300" s="28"/>
      <c r="G300" s="23"/>
      <c r="H300" s="23"/>
      <c r="I300" s="23"/>
      <c r="J300" s="23"/>
      <c r="K300" s="23"/>
      <c r="L300" s="23"/>
      <c r="M300" s="23"/>
      <c r="N300" s="23"/>
    </row>
    <row r="301" spans="1:14" ht="18" customHeight="1">
      <c r="A301" s="103"/>
      <c r="B301" s="103"/>
      <c r="C301" s="103"/>
      <c r="D301" s="103"/>
      <c r="E301" s="24"/>
      <c r="F301" s="24"/>
      <c r="G301" s="24"/>
      <c r="H301" s="24"/>
      <c r="I301" s="24"/>
      <c r="J301" s="24"/>
      <c r="K301" s="24"/>
      <c r="L301" s="24"/>
      <c r="M301" s="24"/>
      <c r="N301" s="24"/>
    </row>
    <row r="302" spans="1:14" ht="15.6">
      <c r="A302" s="101"/>
      <c r="B302" s="101"/>
      <c r="C302" s="101"/>
      <c r="D302" s="101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ht="29.25" customHeight="1">
      <c r="A303" s="101"/>
      <c r="B303" s="101"/>
      <c r="C303" s="101"/>
      <c r="D303" s="101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21.75" customHeight="1">
      <c r="A304" s="106"/>
      <c r="B304" s="106"/>
      <c r="C304" s="106"/>
      <c r="D304" s="106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5" ht="1.5" hidden="1" customHeight="1">
      <c r="A305" s="101"/>
      <c r="B305" s="101"/>
      <c r="C305" s="101"/>
      <c r="D305" s="101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5" ht="23.25" customHeight="1">
      <c r="A306" s="101"/>
      <c r="B306" s="101"/>
      <c r="C306" s="101"/>
      <c r="D306" s="101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1:15" ht="23.25" customHeight="1">
      <c r="A307" s="100"/>
      <c r="B307" s="100"/>
      <c r="C307" s="100"/>
      <c r="D307" s="100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5" ht="23.25" customHeight="1">
      <c r="A308" s="101"/>
      <c r="B308" s="101"/>
      <c r="C308" s="101"/>
      <c r="D308" s="101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5" ht="23.25" customHeight="1">
      <c r="A309" s="102"/>
      <c r="B309" s="102"/>
      <c r="C309" s="102"/>
      <c r="D309" s="102"/>
      <c r="E309" s="28"/>
      <c r="F309" s="28"/>
      <c r="G309" s="23"/>
      <c r="H309" s="23"/>
      <c r="I309" s="23"/>
      <c r="J309" s="23"/>
      <c r="K309" s="23"/>
      <c r="L309" s="23"/>
      <c r="M309" s="23"/>
      <c r="N309" s="23"/>
    </row>
    <row r="310" spans="1:15" ht="23.25" customHeight="1">
      <c r="A310" s="103"/>
      <c r="B310" s="103"/>
      <c r="C310" s="103"/>
      <c r="D310" s="103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5" ht="23.25" customHeight="1">
      <c r="A311" s="101"/>
      <c r="B311" s="101"/>
      <c r="C311" s="101"/>
      <c r="D311" s="101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5" ht="23.25" customHeight="1">
      <c r="A312" s="100"/>
      <c r="B312" s="100"/>
      <c r="C312" s="100"/>
      <c r="D312" s="100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5" ht="23.25" hidden="1" customHeight="1">
      <c r="A313" s="153"/>
      <c r="B313" s="153"/>
      <c r="C313" s="153"/>
      <c r="D313" s="153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5" ht="23.25" customHeight="1">
      <c r="A314" s="153"/>
      <c r="B314" s="153"/>
      <c r="C314" s="153"/>
      <c r="D314" s="153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5" ht="23.25" customHeight="1">
      <c r="A315" s="154"/>
      <c r="B315" s="154"/>
      <c r="C315" s="154"/>
      <c r="D315" s="154"/>
      <c r="E315" s="28"/>
      <c r="F315" s="28"/>
      <c r="G315" s="23"/>
      <c r="H315" s="23"/>
      <c r="I315" s="23"/>
      <c r="J315" s="23"/>
      <c r="K315" s="23"/>
      <c r="L315" s="23"/>
      <c r="M315" s="23"/>
      <c r="N315" s="23"/>
    </row>
    <row r="316" spans="1:15" ht="23.25" customHeight="1">
      <c r="A316" s="102"/>
      <c r="B316" s="102"/>
      <c r="C316" s="102"/>
      <c r="D316" s="102"/>
      <c r="E316" s="30"/>
      <c r="F316" s="30"/>
      <c r="G316" s="23"/>
      <c r="H316" s="23"/>
      <c r="I316" s="23"/>
      <c r="J316" s="23"/>
      <c r="K316" s="23"/>
      <c r="L316" s="23"/>
      <c r="M316" s="23"/>
      <c r="N316" s="23"/>
    </row>
    <row r="317" spans="1:15" ht="23.25" hidden="1" customHeight="1">
      <c r="A317" s="107"/>
      <c r="B317" s="107"/>
      <c r="C317" s="107"/>
      <c r="D317" s="107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 spans="1:15" ht="23.25" hidden="1" customHeight="1">
      <c r="A318" s="107"/>
      <c r="B318" s="107"/>
      <c r="C318" s="107"/>
      <c r="D318" s="107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 spans="1:15" ht="1.5" customHeight="1">
      <c r="A319" s="105"/>
      <c r="B319" s="105"/>
      <c r="C319" s="105"/>
      <c r="D319" s="105"/>
      <c r="E319" s="13"/>
      <c r="F319" s="13"/>
      <c r="G319" s="10"/>
      <c r="H319" s="10"/>
      <c r="I319" s="10"/>
      <c r="J319" s="10"/>
      <c r="K319" s="10"/>
      <c r="L319" s="10"/>
      <c r="M319" s="10"/>
      <c r="N319" s="10"/>
    </row>
    <row r="320" spans="1:15" ht="23.25" hidden="1" customHeight="1"/>
    <row r="321" spans="1:14" ht="12" hidden="1" customHeight="1">
      <c r="A321" s="105"/>
      <c r="B321" s="105"/>
      <c r="C321" s="105"/>
      <c r="D321" s="105"/>
      <c r="E321" s="3"/>
      <c r="F321" s="3"/>
      <c r="G321" s="10"/>
      <c r="H321" s="10"/>
      <c r="I321" s="8"/>
      <c r="J321" s="8"/>
      <c r="K321" s="8"/>
      <c r="L321" s="8"/>
      <c r="M321" s="10"/>
      <c r="N321" s="10"/>
    </row>
    <row r="322" spans="1:14" ht="12" hidden="1" customHeight="1">
      <c r="A322" s="4"/>
      <c r="B322" s="4"/>
      <c r="C322" s="4"/>
      <c r="D322" s="4"/>
      <c r="E322" s="3"/>
      <c r="F322" s="3"/>
      <c r="G322" s="10"/>
      <c r="H322" s="10"/>
      <c r="I322" s="8"/>
      <c r="J322" s="8"/>
      <c r="K322" s="8"/>
      <c r="L322" s="8"/>
      <c r="M322" s="10"/>
      <c r="N322" s="10"/>
    </row>
    <row r="323" spans="1:14" ht="3.75" hidden="1" customHeight="1">
      <c r="A323" s="4"/>
      <c r="B323" s="4"/>
      <c r="C323" s="4"/>
      <c r="D323" s="4"/>
      <c r="E323" s="3"/>
      <c r="F323" s="3"/>
      <c r="G323" s="10"/>
      <c r="H323" s="10"/>
      <c r="I323" s="8"/>
      <c r="J323" s="8"/>
      <c r="K323" s="8"/>
      <c r="L323" s="8"/>
      <c r="M323" s="10"/>
      <c r="N323" s="10"/>
    </row>
    <row r="324" spans="1:14" ht="12" hidden="1" customHeight="1">
      <c r="A324" s="4"/>
      <c r="B324" s="4"/>
      <c r="C324" s="4"/>
      <c r="D324" s="4"/>
      <c r="E324" s="3"/>
      <c r="F324" s="3"/>
      <c r="G324" s="10"/>
      <c r="H324" s="10"/>
      <c r="I324" s="8"/>
      <c r="J324" s="8"/>
      <c r="K324" s="8"/>
      <c r="L324" s="8"/>
      <c r="M324" s="10"/>
      <c r="N324" s="10"/>
    </row>
    <row r="325" spans="1:14" ht="12" hidden="1" customHeight="1">
      <c r="A325" s="4"/>
      <c r="B325" s="4"/>
      <c r="C325" s="4"/>
      <c r="D325" s="4"/>
      <c r="E325" s="3"/>
      <c r="F325" s="3"/>
      <c r="G325" s="10"/>
      <c r="H325" s="10"/>
      <c r="I325" s="8"/>
      <c r="J325" s="8"/>
      <c r="K325" s="8"/>
      <c r="L325" s="8"/>
      <c r="M325" s="10"/>
      <c r="N325" s="10"/>
    </row>
    <row r="326" spans="1:14" ht="12" hidden="1" customHeight="1">
      <c r="A326" s="4"/>
      <c r="B326" s="4"/>
      <c r="C326" s="4"/>
      <c r="D326" s="4"/>
      <c r="E326" s="3"/>
      <c r="F326" s="3"/>
      <c r="G326" s="10"/>
      <c r="H326" s="10"/>
      <c r="I326" s="8"/>
      <c r="J326" s="8"/>
      <c r="K326" s="8"/>
      <c r="L326" s="8"/>
      <c r="M326" s="10"/>
      <c r="N326" s="10"/>
    </row>
    <row r="327" spans="1:14" ht="12" hidden="1" customHeight="1">
      <c r="A327" s="4"/>
      <c r="B327" s="4"/>
      <c r="C327" s="4"/>
      <c r="D327" s="4"/>
      <c r="E327" s="3"/>
      <c r="F327" s="3"/>
      <c r="G327" s="10"/>
      <c r="H327" s="10"/>
      <c r="I327" s="8"/>
      <c r="J327" s="8"/>
      <c r="K327" s="8"/>
      <c r="L327" s="8"/>
      <c r="M327" s="10"/>
      <c r="N327" s="10"/>
    </row>
    <row r="328" spans="1:14" ht="12" hidden="1" customHeight="1">
      <c r="A328" s="4"/>
      <c r="B328" s="4"/>
      <c r="C328" s="4"/>
      <c r="D328" s="4"/>
      <c r="E328" s="3"/>
      <c r="F328" s="3"/>
      <c r="G328" s="10"/>
      <c r="H328" s="10"/>
      <c r="I328" s="8"/>
      <c r="J328" s="8"/>
      <c r="K328" s="8"/>
      <c r="L328" s="8"/>
      <c r="M328" s="10"/>
      <c r="N328" s="10"/>
    </row>
    <row r="329" spans="1:14" ht="12" hidden="1" customHeight="1">
      <c r="A329" s="4"/>
      <c r="B329" s="4"/>
      <c r="C329" s="4"/>
      <c r="D329" s="4"/>
      <c r="E329" s="3"/>
      <c r="F329" s="3"/>
      <c r="G329" s="10"/>
      <c r="H329" s="10"/>
      <c r="I329" s="8"/>
      <c r="J329" s="8"/>
      <c r="K329" s="8"/>
      <c r="L329" s="8"/>
      <c r="M329" s="10"/>
      <c r="N329" s="10"/>
    </row>
    <row r="330" spans="1:14" ht="12" hidden="1" customHeight="1">
      <c r="A330" s="4"/>
      <c r="B330" s="4"/>
      <c r="C330" s="4"/>
      <c r="D330" s="4"/>
      <c r="E330" s="3"/>
      <c r="F330" s="3"/>
      <c r="G330" s="10"/>
      <c r="H330" s="10"/>
      <c r="I330" s="8"/>
      <c r="J330" s="8"/>
      <c r="K330" s="8"/>
      <c r="L330" s="8"/>
      <c r="M330" s="10"/>
      <c r="N330" s="10"/>
    </row>
    <row r="331" spans="1:14" ht="12" hidden="1" customHeight="1">
      <c r="A331" s="4"/>
      <c r="B331" s="4"/>
      <c r="C331" s="4"/>
      <c r="D331" s="4"/>
      <c r="E331" s="3"/>
      <c r="F331" s="3"/>
      <c r="G331" s="10"/>
      <c r="H331" s="10"/>
      <c r="I331" s="8"/>
      <c r="J331" s="8"/>
      <c r="K331" s="8"/>
      <c r="L331" s="8"/>
      <c r="M331" s="10"/>
      <c r="N331" s="10"/>
    </row>
    <row r="332" spans="1:14" ht="12" hidden="1" customHeight="1">
      <c r="A332" s="4"/>
      <c r="B332" s="4"/>
      <c r="C332" s="4"/>
      <c r="D332" s="4"/>
      <c r="E332" s="3"/>
      <c r="F332" s="3"/>
      <c r="G332" s="10"/>
      <c r="H332" s="10"/>
      <c r="I332" s="8"/>
      <c r="J332" s="8"/>
      <c r="K332" s="8"/>
      <c r="L332" s="8"/>
      <c r="M332" s="10"/>
      <c r="N332" s="10"/>
    </row>
    <row r="333" spans="1:14" ht="12" hidden="1" customHeight="1">
      <c r="A333" s="4"/>
      <c r="B333" s="4"/>
      <c r="C333" s="4"/>
      <c r="D333" s="4"/>
      <c r="E333" s="3"/>
      <c r="F333" s="3"/>
      <c r="G333" s="10"/>
      <c r="H333" s="10"/>
      <c r="I333" s="8"/>
      <c r="J333" s="8"/>
      <c r="K333" s="8"/>
      <c r="L333" s="8"/>
      <c r="M333" s="10"/>
      <c r="N333" s="10"/>
    </row>
    <row r="334" spans="1:14" ht="12" hidden="1" customHeight="1">
      <c r="A334" s="4"/>
      <c r="B334" s="4"/>
      <c r="C334" s="4"/>
      <c r="D334" s="4"/>
      <c r="E334" s="3"/>
      <c r="F334" s="3"/>
      <c r="G334" s="10"/>
      <c r="H334" s="10"/>
      <c r="I334" s="8"/>
      <c r="J334" s="8"/>
      <c r="K334" s="8"/>
      <c r="L334" s="8"/>
      <c r="M334" s="10"/>
      <c r="N334" s="10"/>
    </row>
    <row r="335" spans="1:14" ht="12" hidden="1" customHeight="1">
      <c r="A335" s="4"/>
      <c r="B335" s="5"/>
      <c r="C335" s="5"/>
      <c r="D335" s="5"/>
      <c r="E335" s="3"/>
      <c r="F335" s="3"/>
      <c r="G335" s="10"/>
      <c r="H335" s="10"/>
      <c r="I335" s="8"/>
      <c r="J335" s="8"/>
      <c r="K335" s="8"/>
      <c r="L335" s="8"/>
      <c r="M335" s="10"/>
      <c r="N335" s="10"/>
    </row>
    <row r="336" spans="1:14" ht="12" hidden="1" customHeight="1">
      <c r="A336" s="4"/>
      <c r="B336" s="5"/>
      <c r="C336" s="5"/>
      <c r="D336" s="5"/>
      <c r="E336" s="3"/>
      <c r="F336" s="3"/>
      <c r="G336" s="10"/>
      <c r="H336" s="10"/>
      <c r="I336" s="8"/>
      <c r="J336" s="8"/>
      <c r="K336" s="8"/>
      <c r="L336" s="8"/>
      <c r="M336" s="10"/>
      <c r="N336" s="10"/>
    </row>
    <row r="337" spans="1:14" ht="12" hidden="1" customHeight="1">
      <c r="A337" s="4"/>
      <c r="B337" s="5"/>
      <c r="C337" s="5"/>
      <c r="D337" s="5"/>
      <c r="E337" s="3"/>
      <c r="F337" s="3"/>
      <c r="G337" s="10"/>
      <c r="H337" s="10"/>
      <c r="I337" s="8"/>
      <c r="J337" s="8"/>
      <c r="K337" s="8"/>
      <c r="L337" s="8"/>
      <c r="M337" s="10"/>
      <c r="N337" s="10"/>
    </row>
    <row r="338" spans="1:14" ht="15.6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</row>
    <row r="339" spans="1:14" ht="12" customHeight="1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</row>
    <row r="340" spans="1:14" ht="14.25" customHeight="1">
      <c r="A340" s="111"/>
      <c r="B340" s="111"/>
      <c r="C340" s="111"/>
      <c r="D340" s="111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</row>
    <row r="341" spans="1:14" ht="12" customHeight="1">
      <c r="A341" s="111"/>
      <c r="B341" s="111"/>
      <c r="C341" s="111"/>
      <c r="D341" s="111"/>
      <c r="E341" s="23"/>
      <c r="F341" s="23"/>
      <c r="G341" s="23"/>
      <c r="H341" s="23"/>
      <c r="I341" s="23"/>
      <c r="J341" s="23"/>
      <c r="K341" s="23"/>
      <c r="L341" s="23"/>
      <c r="M341" s="23"/>
      <c r="N341" s="23"/>
    </row>
    <row r="342" spans="1:14" ht="15.6">
      <c r="A342" s="103"/>
      <c r="B342" s="103"/>
      <c r="C342" s="103"/>
      <c r="D342" s="103"/>
      <c r="E342" s="24"/>
      <c r="F342" s="24"/>
      <c r="G342" s="24"/>
      <c r="H342" s="24"/>
      <c r="I342" s="24"/>
      <c r="J342" s="24"/>
      <c r="K342" s="24"/>
      <c r="L342" s="24"/>
      <c r="M342" s="24"/>
      <c r="N342" s="24"/>
    </row>
    <row r="343" spans="1:14" ht="21.75" hidden="1" customHeight="1">
      <c r="A343" s="101"/>
      <c r="B343" s="101"/>
      <c r="C343" s="101"/>
      <c r="D343" s="101"/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 ht="21.75" customHeight="1">
      <c r="A344" s="100"/>
      <c r="B344" s="100"/>
      <c r="C344" s="100"/>
      <c r="D344" s="100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ht="22.5" customHeight="1">
      <c r="A345" s="100"/>
      <c r="B345" s="100"/>
      <c r="C345" s="100"/>
      <c r="D345" s="100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ht="21.75" customHeight="1">
      <c r="A346" s="106"/>
      <c r="B346" s="106"/>
      <c r="C346" s="106"/>
      <c r="D346" s="106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ht="21.75" customHeight="1">
      <c r="A347" s="104"/>
      <c r="B347" s="104"/>
      <c r="C347" s="104"/>
      <c r="D347" s="104"/>
      <c r="E347" s="36"/>
      <c r="F347" s="36"/>
      <c r="G347" s="35"/>
      <c r="H347" s="35"/>
      <c r="I347" s="35"/>
      <c r="J347" s="35"/>
      <c r="K347" s="35"/>
      <c r="L347" s="35"/>
      <c r="M347" s="35"/>
      <c r="N347" s="35"/>
    </row>
    <row r="348" spans="1:14" ht="21.75" customHeight="1">
      <c r="A348" s="103"/>
      <c r="B348" s="103"/>
      <c r="C348" s="103"/>
      <c r="D348" s="103"/>
      <c r="E348" s="24"/>
      <c r="F348" s="24"/>
      <c r="G348" s="24"/>
      <c r="H348" s="24"/>
      <c r="I348" s="24"/>
      <c r="J348" s="24"/>
      <c r="K348" s="24"/>
      <c r="L348" s="24"/>
      <c r="M348" s="24"/>
      <c r="N348" s="24"/>
    </row>
    <row r="349" spans="1:14" ht="21" customHeight="1">
      <c r="A349" s="100"/>
      <c r="B349" s="100"/>
      <c r="C349" s="100"/>
      <c r="D349" s="100"/>
      <c r="E349" s="16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 ht="30" customHeight="1">
      <c r="A350" s="101"/>
      <c r="B350" s="101"/>
      <c r="C350" s="101"/>
      <c r="D350" s="101"/>
      <c r="E350" s="16"/>
      <c r="F350" s="16"/>
      <c r="G350" s="16"/>
      <c r="H350" s="16"/>
      <c r="I350" s="16"/>
      <c r="J350" s="16"/>
      <c r="K350" s="16"/>
      <c r="L350" s="16"/>
      <c r="M350" s="16"/>
      <c r="N350" s="16"/>
    </row>
    <row r="351" spans="1:14" ht="21" customHeight="1">
      <c r="A351" s="101"/>
      <c r="B351" s="101"/>
      <c r="C351" s="101"/>
      <c r="D351" s="101"/>
      <c r="E351" s="16"/>
      <c r="F351" s="16"/>
      <c r="G351" s="16"/>
      <c r="H351" s="16"/>
      <c r="I351" s="16"/>
      <c r="J351" s="16"/>
      <c r="K351" s="16"/>
      <c r="L351" s="16"/>
      <c r="M351" s="16"/>
      <c r="N351" s="16"/>
    </row>
    <row r="352" spans="1:14" ht="21.75" hidden="1" customHeight="1">
      <c r="A352" s="101"/>
      <c r="B352" s="101"/>
      <c r="C352" s="101"/>
      <c r="D352" s="101"/>
      <c r="E352" s="16"/>
      <c r="F352" s="16"/>
      <c r="G352" s="16"/>
      <c r="H352" s="16"/>
      <c r="I352" s="16"/>
      <c r="J352" s="16"/>
      <c r="K352" s="16"/>
      <c r="L352" s="16"/>
      <c r="M352" s="16"/>
      <c r="N352" s="16"/>
    </row>
    <row r="353" spans="1:14" ht="21.75" customHeight="1">
      <c r="A353" s="108"/>
      <c r="B353" s="108"/>
      <c r="C353" s="108"/>
      <c r="D353" s="108"/>
      <c r="E353" s="16"/>
      <c r="F353" s="16"/>
      <c r="G353" s="16"/>
      <c r="H353" s="16"/>
      <c r="I353" s="16"/>
      <c r="J353" s="16"/>
      <c r="K353" s="16"/>
      <c r="L353" s="16"/>
      <c r="M353" s="16"/>
      <c r="N353" s="16"/>
    </row>
    <row r="354" spans="1:14" ht="21.75" customHeight="1">
      <c r="A354" s="101"/>
      <c r="B354" s="101"/>
      <c r="C354" s="101"/>
      <c r="D354" s="101"/>
      <c r="E354" s="16"/>
      <c r="F354" s="16"/>
      <c r="G354" s="16"/>
      <c r="H354" s="16"/>
      <c r="I354" s="16"/>
      <c r="J354" s="16"/>
      <c r="K354" s="16"/>
      <c r="L354" s="16"/>
      <c r="M354" s="16"/>
      <c r="N354" s="16"/>
    </row>
    <row r="355" spans="1:14" ht="21.75" customHeight="1">
      <c r="A355" s="101"/>
      <c r="B355" s="101"/>
      <c r="C355" s="101"/>
      <c r="D355" s="101"/>
      <c r="E355" s="16"/>
      <c r="F355" s="16"/>
      <c r="G355" s="16"/>
      <c r="H355" s="16"/>
      <c r="I355" s="16"/>
      <c r="J355" s="16"/>
      <c r="K355" s="16"/>
      <c r="L355" s="16"/>
      <c r="M355" s="16"/>
      <c r="N355" s="16"/>
    </row>
    <row r="356" spans="1:14" ht="21.75" customHeight="1">
      <c r="A356" s="102"/>
      <c r="B356" s="102"/>
      <c r="C356" s="102"/>
      <c r="D356" s="102"/>
      <c r="E356" s="36"/>
      <c r="F356" s="36"/>
      <c r="G356" s="35"/>
      <c r="H356" s="35"/>
      <c r="I356" s="35"/>
      <c r="J356" s="35"/>
      <c r="K356" s="35"/>
      <c r="L356" s="35"/>
      <c r="M356" s="35"/>
      <c r="N356" s="35"/>
    </row>
    <row r="357" spans="1:14" ht="21.75" customHeight="1">
      <c r="A357" s="103"/>
      <c r="B357" s="103"/>
      <c r="C357" s="103"/>
      <c r="D357" s="103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ht="21" customHeight="1">
      <c r="A358" s="101"/>
      <c r="B358" s="101"/>
      <c r="C358" s="101"/>
      <c r="D358" s="101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4" ht="21.6" hidden="1" customHeight="1">
      <c r="A359" s="101"/>
      <c r="B359" s="101"/>
      <c r="C359" s="101"/>
      <c r="D359" s="101"/>
      <c r="E359" s="16"/>
      <c r="F359" s="16"/>
      <c r="G359" s="16"/>
      <c r="H359" s="16"/>
      <c r="I359" s="16"/>
      <c r="J359" s="16"/>
      <c r="K359" s="16"/>
      <c r="L359" s="16"/>
      <c r="M359" s="16"/>
      <c r="N359" s="16"/>
    </row>
    <row r="360" spans="1:14" ht="21.6" customHeight="1">
      <c r="A360" s="101"/>
      <c r="B360" s="101"/>
      <c r="C360" s="101"/>
      <c r="D360" s="101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ht="21.6" hidden="1" customHeight="1">
      <c r="A361" s="100"/>
      <c r="B361" s="100"/>
      <c r="C361" s="100"/>
      <c r="D361" s="100"/>
      <c r="E361" s="16"/>
      <c r="F361" s="16"/>
      <c r="G361" s="16"/>
      <c r="H361" s="16"/>
      <c r="I361" s="16"/>
      <c r="J361" s="16"/>
      <c r="K361" s="16"/>
      <c r="L361" s="16"/>
      <c r="M361" s="16"/>
      <c r="N361" s="16"/>
    </row>
    <row r="362" spans="1:14" ht="21" customHeight="1">
      <c r="A362" s="100"/>
      <c r="B362" s="100"/>
      <c r="C362" s="100"/>
      <c r="D362" s="100"/>
      <c r="E362" s="16"/>
      <c r="F362" s="16"/>
      <c r="G362" s="16"/>
      <c r="H362" s="16"/>
      <c r="I362" s="16"/>
      <c r="J362" s="16"/>
      <c r="K362" s="16"/>
      <c r="L362" s="16"/>
      <c r="M362" s="16"/>
      <c r="N362" s="16"/>
    </row>
    <row r="363" spans="1:14" ht="15.6" hidden="1">
      <c r="A363" s="100"/>
      <c r="B363" s="100"/>
      <c r="C363" s="100"/>
      <c r="D363" s="100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4" spans="1:14" ht="21.75" customHeight="1">
      <c r="A364" s="102"/>
      <c r="B364" s="102"/>
      <c r="C364" s="102"/>
      <c r="D364" s="102"/>
      <c r="E364" s="36"/>
      <c r="F364" s="36"/>
      <c r="G364" s="35"/>
      <c r="H364" s="35"/>
      <c r="I364" s="35"/>
      <c r="J364" s="35"/>
      <c r="K364" s="35"/>
      <c r="L364" s="35"/>
      <c r="M364" s="35"/>
      <c r="N364" s="35"/>
    </row>
    <row r="365" spans="1:14" ht="21.75" customHeight="1">
      <c r="A365" s="102"/>
      <c r="B365" s="102"/>
      <c r="C365" s="102"/>
      <c r="D365" s="102"/>
      <c r="E365" s="37"/>
      <c r="F365" s="37"/>
      <c r="G365" s="35"/>
      <c r="H365" s="35"/>
      <c r="I365" s="35"/>
      <c r="J365" s="35"/>
      <c r="K365" s="35"/>
      <c r="L365" s="35"/>
      <c r="M365" s="35"/>
      <c r="N365" s="35"/>
    </row>
    <row r="366" spans="1:14" ht="21.75" customHeight="1">
      <c r="A366" s="107"/>
      <c r="B366" s="107"/>
      <c r="C366" s="107"/>
      <c r="D366" s="107"/>
      <c r="E366" s="12"/>
      <c r="F366" s="12"/>
      <c r="G366" s="12"/>
      <c r="H366" s="12"/>
      <c r="I366" s="12"/>
      <c r="J366" s="12"/>
      <c r="K366" s="12"/>
      <c r="L366" s="12"/>
      <c r="M366" s="12"/>
      <c r="N366" s="12"/>
    </row>
    <row r="367" spans="1:14" ht="21.75" customHeight="1">
      <c r="A367" s="107"/>
      <c r="B367" s="107"/>
      <c r="C367" s="107"/>
      <c r="D367" s="107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 spans="1:14">
      <c r="A368" s="105"/>
      <c r="B368" s="105"/>
      <c r="C368" s="105"/>
      <c r="D368" s="105"/>
      <c r="E368" s="13"/>
      <c r="F368" s="13"/>
      <c r="G368" s="10"/>
      <c r="H368" s="10"/>
      <c r="I368" s="10"/>
      <c r="J368" s="10"/>
      <c r="K368" s="10"/>
      <c r="L368" s="10"/>
      <c r="M368" s="10"/>
      <c r="N368" s="10"/>
    </row>
    <row r="369" spans="1:14" ht="2.25" customHeight="1"/>
    <row r="370" spans="1:14" ht="12" hidden="1" customHeight="1">
      <c r="A370" s="105"/>
      <c r="B370" s="105"/>
      <c r="C370" s="105"/>
      <c r="D370" s="105"/>
      <c r="E370" s="3"/>
      <c r="F370" s="3"/>
      <c r="G370" s="10"/>
      <c r="H370" s="10"/>
      <c r="I370" s="8"/>
      <c r="J370" s="8"/>
      <c r="K370" s="8"/>
      <c r="L370" s="8"/>
      <c r="M370" s="10"/>
      <c r="N370" s="10"/>
    </row>
    <row r="371" spans="1:14" ht="12" hidden="1" customHeight="1">
      <c r="A371" s="4"/>
      <c r="B371" s="4"/>
      <c r="C371" s="4"/>
      <c r="D371" s="4"/>
      <c r="E371" s="3"/>
      <c r="F371" s="3"/>
      <c r="G371" s="10"/>
      <c r="H371" s="10"/>
      <c r="I371" s="8"/>
      <c r="J371" s="8"/>
      <c r="K371" s="8"/>
      <c r="L371" s="8"/>
      <c r="M371" s="10"/>
      <c r="N371" s="10"/>
    </row>
    <row r="372" spans="1:14" ht="3.75" hidden="1" customHeight="1">
      <c r="A372" s="4"/>
      <c r="B372" s="4"/>
      <c r="C372" s="4"/>
      <c r="D372" s="4"/>
      <c r="E372" s="3"/>
      <c r="F372" s="3"/>
      <c r="G372" s="10"/>
      <c r="H372" s="10"/>
      <c r="I372" s="8"/>
      <c r="J372" s="8"/>
      <c r="K372" s="8"/>
      <c r="L372" s="8"/>
      <c r="M372" s="10"/>
      <c r="N372" s="10"/>
    </row>
    <row r="373" spans="1:14" ht="12" hidden="1" customHeight="1">
      <c r="A373" s="4"/>
      <c r="B373" s="4"/>
      <c r="C373" s="4"/>
      <c r="D373" s="4"/>
      <c r="E373" s="3"/>
      <c r="F373" s="3"/>
      <c r="G373" s="10"/>
      <c r="H373" s="10"/>
      <c r="I373" s="8"/>
      <c r="J373" s="8"/>
      <c r="K373" s="8"/>
      <c r="L373" s="8"/>
      <c r="M373" s="10"/>
      <c r="N373" s="10"/>
    </row>
    <row r="374" spans="1:14" ht="12" hidden="1" customHeight="1">
      <c r="A374" s="4"/>
      <c r="B374" s="4"/>
      <c r="C374" s="4"/>
      <c r="D374" s="4"/>
      <c r="E374" s="3"/>
      <c r="F374" s="3"/>
      <c r="G374" s="10"/>
      <c r="H374" s="10"/>
      <c r="I374" s="8"/>
      <c r="J374" s="8"/>
      <c r="K374" s="8"/>
      <c r="L374" s="8"/>
      <c r="M374" s="10"/>
      <c r="N374" s="10"/>
    </row>
    <row r="375" spans="1:14" ht="12" hidden="1" customHeight="1">
      <c r="A375" s="4"/>
      <c r="B375" s="4"/>
      <c r="C375" s="4"/>
      <c r="D375" s="4"/>
      <c r="E375" s="3"/>
      <c r="F375" s="3"/>
      <c r="G375" s="10"/>
      <c r="H375" s="10"/>
      <c r="I375" s="8"/>
      <c r="J375" s="8"/>
      <c r="K375" s="8"/>
      <c r="L375" s="8"/>
      <c r="M375" s="10"/>
      <c r="N375" s="10"/>
    </row>
    <row r="376" spans="1:14" ht="12" hidden="1" customHeight="1">
      <c r="A376" s="4"/>
      <c r="B376" s="4"/>
      <c r="C376" s="4"/>
      <c r="D376" s="4"/>
      <c r="E376" s="3"/>
      <c r="F376" s="3"/>
      <c r="G376" s="10"/>
      <c r="H376" s="10"/>
      <c r="I376" s="8"/>
      <c r="J376" s="8"/>
      <c r="K376" s="8"/>
      <c r="L376" s="8"/>
      <c r="M376" s="10"/>
      <c r="N376" s="10"/>
    </row>
    <row r="377" spans="1:14" ht="12" hidden="1" customHeight="1">
      <c r="A377" s="4"/>
      <c r="B377" s="4"/>
      <c r="C377" s="4"/>
      <c r="D377" s="4"/>
      <c r="E377" s="3"/>
      <c r="F377" s="3"/>
      <c r="G377" s="10"/>
      <c r="H377" s="10"/>
      <c r="I377" s="8"/>
      <c r="J377" s="8"/>
      <c r="K377" s="8"/>
      <c r="L377" s="8"/>
      <c r="M377" s="10"/>
      <c r="N377" s="10"/>
    </row>
    <row r="378" spans="1:14" ht="12" hidden="1" customHeight="1">
      <c r="A378" s="4"/>
      <c r="B378" s="4"/>
      <c r="C378" s="4"/>
      <c r="D378" s="4"/>
      <c r="E378" s="3"/>
      <c r="F378" s="3"/>
      <c r="G378" s="10"/>
      <c r="H378" s="10"/>
      <c r="I378" s="8"/>
      <c r="J378" s="8"/>
      <c r="K378" s="8"/>
      <c r="L378" s="8"/>
      <c r="M378" s="10"/>
      <c r="N378" s="10"/>
    </row>
    <row r="379" spans="1:14" ht="12" hidden="1" customHeight="1">
      <c r="A379" s="4"/>
      <c r="B379" s="4"/>
      <c r="C379" s="4"/>
      <c r="D379" s="4"/>
      <c r="E379" s="3"/>
      <c r="F379" s="3"/>
      <c r="G379" s="10"/>
      <c r="H379" s="10"/>
      <c r="I379" s="8"/>
      <c r="J379" s="8"/>
      <c r="K379" s="8"/>
      <c r="L379" s="8"/>
      <c r="M379" s="10"/>
      <c r="N379" s="10"/>
    </row>
    <row r="380" spans="1:14" ht="12" hidden="1" customHeight="1">
      <c r="A380" s="4"/>
      <c r="B380" s="5"/>
      <c r="C380" s="5"/>
      <c r="D380" s="5"/>
      <c r="E380" s="3"/>
      <c r="F380" s="3"/>
      <c r="G380" s="10"/>
      <c r="H380" s="10"/>
      <c r="I380" s="8"/>
      <c r="J380" s="8"/>
      <c r="K380" s="8"/>
      <c r="L380" s="8"/>
      <c r="M380" s="10"/>
      <c r="N380" s="10"/>
    </row>
    <row r="381" spans="1:14" ht="12" hidden="1" customHeight="1">
      <c r="A381" s="4"/>
      <c r="B381" s="5"/>
      <c r="C381" s="5"/>
      <c r="D381" s="5"/>
      <c r="E381" s="3"/>
      <c r="F381" s="3"/>
      <c r="G381" s="10"/>
      <c r="H381" s="10"/>
      <c r="I381" s="8"/>
      <c r="J381" s="8"/>
      <c r="K381" s="8"/>
      <c r="L381" s="8"/>
      <c r="M381" s="10"/>
      <c r="N381" s="10"/>
    </row>
    <row r="382" spans="1:14" ht="12" hidden="1" customHeight="1">
      <c r="A382" s="4"/>
      <c r="B382" s="5"/>
      <c r="C382" s="5"/>
      <c r="D382" s="5"/>
      <c r="E382" s="3"/>
      <c r="F382" s="3"/>
      <c r="G382" s="10"/>
      <c r="H382" s="10"/>
      <c r="I382" s="8"/>
      <c r="J382" s="8"/>
      <c r="K382" s="8"/>
      <c r="L382" s="8"/>
      <c r="M382" s="10"/>
      <c r="N382" s="10"/>
    </row>
    <row r="383" spans="1:14" ht="15.6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</row>
    <row r="384" spans="1:14" ht="15.6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</row>
    <row r="385" spans="1:14" ht="15.6">
      <c r="A385" s="111"/>
      <c r="B385" s="111"/>
      <c r="C385" s="111"/>
      <c r="D385" s="111"/>
      <c r="E385" s="23"/>
      <c r="F385" s="23"/>
      <c r="G385" s="23"/>
      <c r="H385" s="23"/>
      <c r="I385" s="23"/>
      <c r="J385" s="23"/>
      <c r="K385" s="23"/>
      <c r="L385" s="23"/>
      <c r="M385" s="23"/>
      <c r="N385" s="23"/>
    </row>
    <row r="386" spans="1:14" ht="15.6">
      <c r="A386" s="111"/>
      <c r="B386" s="111"/>
      <c r="C386" s="111"/>
      <c r="D386" s="111"/>
      <c r="E386" s="23"/>
      <c r="F386" s="23"/>
      <c r="G386" s="23"/>
      <c r="H386" s="23"/>
      <c r="I386" s="23"/>
      <c r="J386" s="23"/>
      <c r="K386" s="23"/>
      <c r="L386" s="23"/>
      <c r="M386" s="23"/>
      <c r="N386" s="23"/>
    </row>
    <row r="387" spans="1:14" ht="15" customHeight="1">
      <c r="A387" s="103"/>
      <c r="B387" s="103"/>
      <c r="C387" s="103"/>
      <c r="D387" s="103"/>
      <c r="E387" s="24"/>
      <c r="F387" s="24"/>
      <c r="G387" s="24"/>
      <c r="H387" s="24"/>
      <c r="I387" s="24"/>
      <c r="J387" s="24"/>
      <c r="K387" s="24"/>
      <c r="L387" s="24"/>
      <c r="M387" s="24"/>
      <c r="N387" s="24"/>
    </row>
    <row r="388" spans="1:14" ht="15.6" hidden="1">
      <c r="A388" s="101"/>
      <c r="B388" s="101"/>
      <c r="C388" s="101"/>
      <c r="D388" s="101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ht="21" customHeight="1">
      <c r="A389" s="100"/>
      <c r="B389" s="100"/>
      <c r="C389" s="100"/>
      <c r="D389" s="100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ht="21" customHeight="1">
      <c r="A390" s="101"/>
      <c r="B390" s="101"/>
      <c r="C390" s="101"/>
      <c r="D390" s="101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ht="21" customHeight="1">
      <c r="A391" s="100"/>
      <c r="B391" s="100"/>
      <c r="C391" s="100"/>
      <c r="D391" s="100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ht="21" customHeight="1">
      <c r="A392" s="104"/>
      <c r="B392" s="104"/>
      <c r="C392" s="104"/>
      <c r="D392" s="104"/>
      <c r="E392" s="28"/>
      <c r="F392" s="28"/>
      <c r="G392" s="23"/>
      <c r="H392" s="23"/>
      <c r="I392" s="23"/>
      <c r="J392" s="23"/>
      <c r="K392" s="23"/>
      <c r="L392" s="23"/>
      <c r="M392" s="23"/>
      <c r="N392" s="23"/>
    </row>
    <row r="393" spans="1:14" ht="21" customHeight="1">
      <c r="A393" s="103"/>
      <c r="B393" s="103"/>
      <c r="C393" s="103"/>
      <c r="D393" s="103"/>
      <c r="E393" s="24"/>
      <c r="F393" s="24"/>
      <c r="G393" s="24"/>
      <c r="H393" s="24"/>
      <c r="I393" s="24"/>
      <c r="J393" s="24"/>
      <c r="K393" s="24"/>
      <c r="L393" s="24"/>
      <c r="M393" s="24"/>
      <c r="N393" s="24"/>
    </row>
    <row r="394" spans="1:14" ht="18.75" customHeight="1">
      <c r="A394" s="101"/>
      <c r="B394" s="101"/>
      <c r="C394" s="101"/>
      <c r="D394" s="101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ht="29.25" customHeight="1">
      <c r="A395" s="101"/>
      <c r="B395" s="101"/>
      <c r="C395" s="101"/>
      <c r="D395" s="101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ht="24" customHeight="1">
      <c r="A396" s="101"/>
      <c r="B396" s="101"/>
      <c r="C396" s="101"/>
      <c r="D396" s="101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ht="21" hidden="1" customHeight="1">
      <c r="A397" s="101"/>
      <c r="B397" s="101"/>
      <c r="C397" s="101"/>
      <c r="D397" s="101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ht="21" hidden="1" customHeight="1">
      <c r="A398" s="101"/>
      <c r="B398" s="101"/>
      <c r="C398" s="101"/>
      <c r="D398" s="101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ht="21" customHeight="1">
      <c r="A399" s="101"/>
      <c r="B399" s="101"/>
      <c r="C399" s="101"/>
      <c r="D399" s="101"/>
      <c r="E399" s="16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1:14" ht="21" customHeight="1">
      <c r="A400" s="100"/>
      <c r="B400" s="100"/>
      <c r="C400" s="100"/>
      <c r="D400" s="100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ht="21" customHeight="1">
      <c r="A401" s="100"/>
      <c r="B401" s="100"/>
      <c r="C401" s="100"/>
      <c r="D401" s="100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ht="21" customHeight="1">
      <c r="A402" s="101"/>
      <c r="B402" s="101"/>
      <c r="C402" s="101"/>
      <c r="D402" s="101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ht="21" customHeight="1">
      <c r="A403" s="102"/>
      <c r="B403" s="102"/>
      <c r="C403" s="102"/>
      <c r="D403" s="102"/>
      <c r="E403" s="28"/>
      <c r="F403" s="28"/>
      <c r="G403" s="23"/>
      <c r="H403" s="23"/>
      <c r="I403" s="23"/>
      <c r="J403" s="23"/>
      <c r="K403" s="23"/>
      <c r="L403" s="23"/>
      <c r="M403" s="23"/>
      <c r="N403" s="23"/>
    </row>
    <row r="404" spans="1:14" ht="30" customHeight="1">
      <c r="A404" s="102"/>
      <c r="B404" s="102"/>
      <c r="C404" s="102"/>
      <c r="D404" s="102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ht="22.5" customHeight="1">
      <c r="A405" s="108"/>
      <c r="B405" s="108"/>
      <c r="C405" s="108"/>
      <c r="D405" s="108"/>
      <c r="E405" s="16"/>
      <c r="F405" s="16"/>
      <c r="G405" s="16"/>
      <c r="H405" s="16"/>
      <c r="I405" s="16"/>
      <c r="J405" s="16"/>
      <c r="K405" s="16"/>
      <c r="L405" s="16"/>
      <c r="M405" s="16"/>
      <c r="N405" s="16"/>
    </row>
    <row r="406" spans="1:14" ht="23.25" customHeight="1">
      <c r="A406" s="101"/>
      <c r="B406" s="101"/>
      <c r="C406" s="101"/>
      <c r="D406" s="101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ht="21" hidden="1" customHeight="1">
      <c r="A407" s="152"/>
      <c r="B407" s="152"/>
      <c r="C407" s="152"/>
      <c r="D407" s="152"/>
      <c r="E407" s="32"/>
      <c r="F407" s="32"/>
      <c r="G407" s="32"/>
      <c r="H407" s="32"/>
      <c r="I407" s="32"/>
      <c r="J407" s="32"/>
      <c r="K407" s="32"/>
      <c r="L407" s="32"/>
      <c r="M407" s="32"/>
      <c r="N407" s="32"/>
    </row>
    <row r="408" spans="1:14" ht="27" customHeight="1">
      <c r="A408" s="100"/>
      <c r="B408" s="100"/>
      <c r="C408" s="100"/>
      <c r="D408" s="100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ht="21" customHeight="1">
      <c r="A409" s="29"/>
      <c r="B409" s="29"/>
      <c r="C409" s="29"/>
      <c r="D409" s="29"/>
      <c r="E409" s="28"/>
      <c r="F409" s="28"/>
      <c r="G409" s="23"/>
      <c r="H409" s="23"/>
      <c r="I409" s="23"/>
      <c r="J409" s="23"/>
      <c r="K409" s="23"/>
      <c r="L409" s="23"/>
      <c r="M409" s="23"/>
      <c r="N409" s="23"/>
    </row>
    <row r="410" spans="1:14" ht="21" customHeight="1">
      <c r="A410" s="29"/>
      <c r="B410" s="29"/>
      <c r="C410" s="29"/>
      <c r="D410" s="29"/>
      <c r="E410" s="30"/>
      <c r="F410" s="30"/>
      <c r="G410" s="23"/>
      <c r="H410" s="23"/>
      <c r="I410" s="23"/>
      <c r="J410" s="23"/>
      <c r="K410" s="23"/>
      <c r="L410" s="23"/>
      <c r="M410" s="23"/>
      <c r="N410" s="23"/>
    </row>
    <row r="411" spans="1:14" ht="21" customHeight="1">
      <c r="A411" s="5"/>
      <c r="B411" s="5"/>
      <c r="C411" s="5"/>
      <c r="D411" s="5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 spans="1:14" ht="21" customHeight="1">
      <c r="A412" s="5"/>
      <c r="B412" s="5"/>
      <c r="C412" s="5"/>
      <c r="D412" s="5"/>
      <c r="E412" s="12"/>
      <c r="F412" s="12"/>
      <c r="G412" s="12"/>
      <c r="H412" s="12"/>
      <c r="I412" s="12"/>
      <c r="J412" s="12"/>
      <c r="K412" s="12"/>
      <c r="L412" s="12"/>
      <c r="M412" s="12"/>
      <c r="N412" s="12"/>
    </row>
    <row r="413" spans="1:14" ht="18.75" customHeight="1">
      <c r="A413" s="4"/>
      <c r="B413" s="4"/>
      <c r="C413" s="4"/>
      <c r="D413" s="4"/>
      <c r="E413" s="13"/>
      <c r="F413" s="13"/>
      <c r="G413" s="10"/>
      <c r="H413" s="10"/>
      <c r="I413" s="10"/>
      <c r="J413" s="10"/>
      <c r="K413" s="10"/>
      <c r="L413" s="10"/>
      <c r="M413" s="10"/>
      <c r="N413" s="10"/>
    </row>
    <row r="414" spans="1:14" ht="21" hidden="1" customHeight="1"/>
    <row r="415" spans="1:14" ht="11.25" hidden="1" customHeight="1">
      <c r="A415" s="4"/>
      <c r="B415" s="4"/>
      <c r="C415" s="4"/>
      <c r="D415" s="4"/>
      <c r="E415" s="3"/>
      <c r="F415" s="3"/>
      <c r="G415" s="10"/>
      <c r="H415" s="10"/>
      <c r="I415" s="8"/>
      <c r="J415" s="8"/>
      <c r="K415" s="8"/>
      <c r="L415" s="8"/>
      <c r="M415" s="10"/>
      <c r="N415" s="10"/>
    </row>
    <row r="416" spans="1:14" ht="4.5" hidden="1" customHeight="1">
      <c r="A416" s="4"/>
      <c r="B416" s="4"/>
      <c r="C416" s="4"/>
      <c r="D416" s="4"/>
      <c r="E416" s="3"/>
      <c r="F416" s="3"/>
      <c r="G416" s="10"/>
      <c r="H416" s="10"/>
      <c r="I416" s="8"/>
      <c r="J416" s="8"/>
      <c r="K416" s="8"/>
      <c r="L416" s="8"/>
      <c r="M416" s="10"/>
      <c r="N416" s="10"/>
    </row>
    <row r="417" spans="1:14" ht="12" hidden="1" customHeight="1">
      <c r="A417" s="4"/>
      <c r="B417" s="4"/>
      <c r="C417" s="4"/>
      <c r="D417" s="4"/>
      <c r="E417" s="3"/>
      <c r="F417" s="3"/>
      <c r="G417" s="10"/>
      <c r="H417" s="10"/>
      <c r="I417" s="8"/>
      <c r="J417" s="8"/>
      <c r="K417" s="8"/>
      <c r="L417" s="8"/>
      <c r="M417" s="10"/>
      <c r="N417" s="10"/>
    </row>
    <row r="418" spans="1:14" ht="12" hidden="1" customHeight="1">
      <c r="A418" s="4"/>
      <c r="B418" s="4"/>
      <c r="C418" s="4"/>
      <c r="D418" s="4"/>
      <c r="E418" s="3"/>
      <c r="F418" s="3"/>
      <c r="G418" s="10"/>
      <c r="H418" s="10"/>
      <c r="I418" s="8"/>
      <c r="J418" s="8"/>
      <c r="K418" s="8"/>
      <c r="L418" s="8"/>
      <c r="M418" s="10"/>
      <c r="N418" s="10"/>
    </row>
    <row r="419" spans="1:14" ht="12" hidden="1" customHeight="1">
      <c r="A419" s="4"/>
      <c r="B419" s="4"/>
      <c r="C419" s="4"/>
      <c r="D419" s="4"/>
      <c r="E419" s="3"/>
      <c r="F419" s="3"/>
      <c r="G419" s="10"/>
      <c r="H419" s="10"/>
      <c r="I419" s="8"/>
      <c r="J419" s="8"/>
      <c r="K419" s="8"/>
      <c r="L419" s="8"/>
      <c r="M419" s="10"/>
      <c r="N419" s="10"/>
    </row>
    <row r="420" spans="1:14" ht="12" hidden="1" customHeight="1">
      <c r="A420" s="4"/>
      <c r="B420" s="4"/>
      <c r="C420" s="4"/>
      <c r="D420" s="4"/>
      <c r="E420" s="3"/>
      <c r="F420" s="3"/>
      <c r="G420" s="10"/>
      <c r="H420" s="10"/>
      <c r="I420" s="8"/>
      <c r="J420" s="8"/>
      <c r="K420" s="8"/>
      <c r="L420" s="8"/>
      <c r="M420" s="10"/>
      <c r="N420" s="10"/>
    </row>
    <row r="421" spans="1:14" ht="12" hidden="1" customHeight="1">
      <c r="A421" s="4"/>
      <c r="B421" s="4"/>
      <c r="C421" s="4"/>
      <c r="D421" s="4"/>
      <c r="E421" s="3"/>
      <c r="F421" s="3"/>
      <c r="G421" s="10"/>
      <c r="H421" s="10"/>
      <c r="I421" s="8"/>
      <c r="J421" s="8"/>
      <c r="K421" s="8"/>
      <c r="L421" s="8"/>
      <c r="M421" s="10"/>
      <c r="N421" s="10"/>
    </row>
    <row r="422" spans="1:14" ht="12" hidden="1" customHeight="1">
      <c r="A422" s="4"/>
      <c r="B422" s="4"/>
      <c r="C422" s="4"/>
      <c r="D422" s="4"/>
      <c r="E422" s="3"/>
      <c r="F422" s="3"/>
      <c r="G422" s="10"/>
      <c r="H422" s="10"/>
      <c r="I422" s="8"/>
      <c r="J422" s="8"/>
      <c r="K422" s="8"/>
      <c r="L422" s="8"/>
      <c r="M422" s="10"/>
      <c r="N422" s="10"/>
    </row>
    <row r="423" spans="1:14" ht="12" hidden="1" customHeight="1">
      <c r="A423" s="4"/>
      <c r="B423" s="4"/>
      <c r="C423" s="4"/>
      <c r="D423" s="4"/>
      <c r="E423" s="3"/>
      <c r="F423" s="3"/>
      <c r="G423" s="10"/>
      <c r="H423" s="10"/>
      <c r="I423" s="8"/>
      <c r="J423" s="8"/>
      <c r="K423" s="8"/>
      <c r="L423" s="8"/>
      <c r="M423" s="10"/>
      <c r="N423" s="10"/>
    </row>
    <row r="424" spans="1:14" ht="12" hidden="1" customHeight="1">
      <c r="A424" s="4"/>
      <c r="B424" s="4"/>
      <c r="C424" s="4"/>
      <c r="D424" s="4"/>
      <c r="E424" s="3"/>
      <c r="F424" s="3"/>
      <c r="G424" s="10"/>
      <c r="H424" s="10"/>
      <c r="I424" s="8"/>
      <c r="J424" s="8"/>
      <c r="K424" s="8"/>
      <c r="L424" s="8"/>
      <c r="M424" s="10"/>
      <c r="N424" s="10"/>
    </row>
    <row r="425" spans="1:14" ht="12" hidden="1" customHeight="1">
      <c r="A425" s="4"/>
      <c r="B425" s="4"/>
      <c r="C425" s="4"/>
      <c r="D425" s="4"/>
      <c r="E425" s="3"/>
      <c r="F425" s="3"/>
      <c r="G425" s="10"/>
      <c r="H425" s="10"/>
      <c r="I425" s="8"/>
      <c r="J425" s="8"/>
      <c r="K425" s="8"/>
      <c r="L425" s="8"/>
      <c r="M425" s="10"/>
      <c r="N425" s="10"/>
    </row>
    <row r="426" spans="1:14" ht="12" hidden="1" customHeight="1">
      <c r="A426" s="4"/>
      <c r="B426" s="4"/>
      <c r="C426" s="4"/>
      <c r="D426" s="4"/>
      <c r="E426" s="3"/>
      <c r="F426" s="3"/>
      <c r="G426" s="10"/>
      <c r="H426" s="10"/>
      <c r="I426" s="8"/>
      <c r="J426" s="8"/>
      <c r="K426" s="8"/>
      <c r="L426" s="8"/>
      <c r="M426" s="10"/>
      <c r="N426" s="10"/>
    </row>
    <row r="427" spans="1:14" ht="12" hidden="1" customHeight="1">
      <c r="A427" s="4"/>
      <c r="B427" s="4"/>
      <c r="C427" s="4"/>
      <c r="D427" s="4"/>
      <c r="E427" s="3"/>
      <c r="F427" s="3"/>
      <c r="G427" s="10"/>
      <c r="H427" s="10"/>
      <c r="I427" s="8"/>
      <c r="J427" s="8"/>
      <c r="K427" s="8"/>
      <c r="L427" s="8"/>
      <c r="M427" s="10"/>
      <c r="N427" s="10"/>
    </row>
    <row r="428" spans="1:14" ht="12" hidden="1" customHeight="1">
      <c r="A428" s="4"/>
      <c r="B428" s="5"/>
      <c r="C428" s="5"/>
      <c r="D428" s="5"/>
      <c r="E428" s="3"/>
      <c r="F428" s="3"/>
      <c r="G428" s="10"/>
      <c r="H428" s="10"/>
      <c r="I428" s="8"/>
      <c r="J428" s="8"/>
      <c r="K428" s="8"/>
      <c r="L428" s="8"/>
      <c r="M428" s="10"/>
      <c r="N428" s="10"/>
    </row>
    <row r="429" spans="1:14" ht="12" hidden="1" customHeight="1">
      <c r="A429" s="4"/>
      <c r="B429" s="5"/>
      <c r="C429" s="5"/>
      <c r="D429" s="5"/>
      <c r="E429" s="3"/>
      <c r="F429" s="3"/>
      <c r="G429" s="10"/>
      <c r="H429" s="10"/>
      <c r="I429" s="8"/>
      <c r="J429" s="8"/>
      <c r="K429" s="8"/>
      <c r="L429" s="8"/>
      <c r="M429" s="10"/>
      <c r="N429" s="10"/>
    </row>
    <row r="430" spans="1:14" ht="12" hidden="1" customHeight="1">
      <c r="A430" s="4"/>
      <c r="B430" s="5"/>
      <c r="C430" s="5"/>
      <c r="D430" s="5"/>
      <c r="E430" s="3"/>
      <c r="F430" s="3"/>
      <c r="G430" s="10"/>
      <c r="H430" s="10"/>
      <c r="I430" s="8"/>
      <c r="J430" s="8"/>
      <c r="K430" s="8"/>
      <c r="L430" s="8"/>
      <c r="M430" s="10"/>
      <c r="N430" s="10"/>
    </row>
    <row r="431" spans="1:14" ht="12" hidden="1" customHeight="1">
      <c r="A431" s="4"/>
      <c r="B431" s="5"/>
      <c r="C431" s="5"/>
      <c r="D431" s="5"/>
      <c r="E431" s="3"/>
      <c r="F431" s="3"/>
      <c r="G431" s="10"/>
      <c r="H431" s="10"/>
      <c r="I431" s="8"/>
      <c r="J431" s="8"/>
      <c r="K431" s="8"/>
      <c r="L431" s="8"/>
      <c r="M431" s="10"/>
      <c r="N431" s="10"/>
    </row>
    <row r="432" spans="1:14" ht="12" hidden="1" customHeight="1">
      <c r="A432" s="4"/>
      <c r="B432" s="5"/>
      <c r="C432" s="5"/>
      <c r="D432" s="5"/>
      <c r="E432" s="3"/>
      <c r="F432" s="3"/>
      <c r="G432" s="10"/>
      <c r="H432" s="10"/>
      <c r="I432" s="8"/>
      <c r="J432" s="8"/>
      <c r="K432" s="8"/>
      <c r="L432" s="8"/>
      <c r="M432" s="10"/>
      <c r="N432" s="10"/>
    </row>
    <row r="433" spans="1:14" ht="15.6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</row>
    <row r="434" spans="1:14" ht="15.6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</row>
    <row r="435" spans="1:14" ht="12.75" customHeight="1">
      <c r="A435" s="111"/>
      <c r="B435" s="111"/>
      <c r="C435" s="111"/>
      <c r="D435" s="111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</row>
    <row r="436" spans="1:14" ht="12" customHeight="1">
      <c r="A436" s="111"/>
      <c r="B436" s="111"/>
      <c r="C436" s="111"/>
      <c r="D436" s="111"/>
      <c r="E436" s="23"/>
      <c r="F436" s="23"/>
      <c r="G436" s="23"/>
      <c r="H436" s="23"/>
      <c r="I436" s="23"/>
      <c r="J436" s="23"/>
      <c r="K436" s="23"/>
      <c r="L436" s="23"/>
      <c r="M436" s="23"/>
      <c r="N436" s="23"/>
    </row>
    <row r="437" spans="1:14" ht="16.5" customHeight="1">
      <c r="A437" s="103"/>
      <c r="B437" s="103"/>
      <c r="C437" s="103"/>
      <c r="D437" s="103"/>
      <c r="E437" s="24"/>
      <c r="F437" s="24"/>
      <c r="G437" s="24"/>
      <c r="H437" s="24"/>
      <c r="I437" s="24"/>
      <c r="J437" s="24"/>
      <c r="K437" s="24"/>
      <c r="L437" s="24"/>
      <c r="M437" s="24"/>
      <c r="N437" s="24"/>
    </row>
    <row r="438" spans="1:14" ht="21" customHeight="1">
      <c r="A438" s="106"/>
      <c r="B438" s="106"/>
      <c r="C438" s="106"/>
      <c r="D438" s="106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ht="21" customHeight="1">
      <c r="A439" s="106"/>
      <c r="B439" s="106"/>
      <c r="C439" s="106"/>
      <c r="D439" s="106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ht="21" customHeight="1">
      <c r="A440" s="100"/>
      <c r="B440" s="100"/>
      <c r="C440" s="100"/>
      <c r="D440" s="100"/>
      <c r="E440" s="26"/>
      <c r="F440" s="26"/>
      <c r="G440" s="9"/>
      <c r="H440" s="9"/>
      <c r="I440" s="9"/>
      <c r="J440" s="9"/>
      <c r="K440" s="9"/>
      <c r="L440" s="9"/>
      <c r="M440" s="9"/>
      <c r="N440" s="9"/>
    </row>
    <row r="441" spans="1:14" ht="21" customHeight="1">
      <c r="A441" s="104"/>
      <c r="B441" s="104"/>
      <c r="C441" s="104"/>
      <c r="D441" s="104"/>
      <c r="E441" s="28"/>
      <c r="F441" s="28"/>
      <c r="G441" s="23"/>
      <c r="H441" s="23"/>
      <c r="I441" s="23"/>
      <c r="J441" s="23"/>
      <c r="K441" s="23"/>
      <c r="L441" s="23"/>
      <c r="M441" s="23"/>
      <c r="N441" s="23"/>
    </row>
    <row r="442" spans="1:14" ht="21" customHeight="1">
      <c r="A442" s="103"/>
      <c r="B442" s="103"/>
      <c r="C442" s="103"/>
      <c r="D442" s="103"/>
      <c r="E442" s="24"/>
      <c r="F442" s="24"/>
      <c r="G442" s="24"/>
      <c r="H442" s="24"/>
      <c r="I442" s="24"/>
      <c r="J442" s="24"/>
      <c r="K442" s="24"/>
      <c r="L442" s="24"/>
      <c r="M442" s="24"/>
      <c r="N442" s="24"/>
    </row>
    <row r="443" spans="1:14" ht="21" customHeight="1">
      <c r="A443" s="100"/>
      <c r="B443" s="100"/>
      <c r="C443" s="100"/>
      <c r="D443" s="100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ht="20.25" customHeight="1">
      <c r="A444" s="101"/>
      <c r="B444" s="101"/>
      <c r="C444" s="101"/>
      <c r="D444" s="101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ht="21" customHeight="1">
      <c r="A445" s="101"/>
      <c r="B445" s="101"/>
      <c r="C445" s="101"/>
      <c r="D445" s="101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ht="21" customHeight="1">
      <c r="A446" s="101"/>
      <c r="B446" s="101"/>
      <c r="C446" s="101"/>
      <c r="D446" s="101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ht="21" customHeight="1">
      <c r="A447" s="100"/>
      <c r="B447" s="100"/>
      <c r="C447" s="100"/>
      <c r="D447" s="100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ht="21" customHeight="1">
      <c r="A448" s="101"/>
      <c r="B448" s="101"/>
      <c r="C448" s="101"/>
      <c r="D448" s="101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ht="21" customHeight="1">
      <c r="A449" s="100"/>
      <c r="B449" s="100"/>
      <c r="C449" s="100"/>
      <c r="D449" s="100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ht="21" customHeight="1">
      <c r="A450" s="102"/>
      <c r="B450" s="102"/>
      <c r="C450" s="102"/>
      <c r="D450" s="102"/>
      <c r="E450" s="28"/>
      <c r="F450" s="28"/>
      <c r="G450" s="23"/>
      <c r="H450" s="23"/>
      <c r="I450" s="23"/>
      <c r="J450" s="23"/>
      <c r="K450" s="23"/>
      <c r="L450" s="23"/>
      <c r="M450" s="23"/>
      <c r="N450" s="23"/>
    </row>
    <row r="451" spans="1:14" ht="21" customHeight="1">
      <c r="A451" s="103"/>
      <c r="B451" s="103"/>
      <c r="C451" s="103"/>
      <c r="D451" s="103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ht="21" customHeight="1">
      <c r="A452" s="101"/>
      <c r="B452" s="101"/>
      <c r="C452" s="101"/>
      <c r="D452" s="101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ht="21" customHeight="1">
      <c r="A453" s="38"/>
      <c r="B453" s="38"/>
      <c r="C453" s="38"/>
      <c r="D453" s="38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ht="15.6" hidden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</row>
    <row r="455" spans="1:14" ht="21" hidden="1" customHeight="1">
      <c r="A455" s="17"/>
      <c r="B455" s="17"/>
      <c r="C455" s="17"/>
      <c r="D455" s="17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ht="21" customHeight="1">
      <c r="A456" s="17"/>
      <c r="B456" s="17"/>
      <c r="C456" s="17"/>
      <c r="D456" s="17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ht="21" customHeight="1">
      <c r="A457" s="29"/>
      <c r="B457" s="29"/>
      <c r="C457" s="29"/>
      <c r="D457" s="29"/>
      <c r="E457" s="28"/>
      <c r="F457" s="28"/>
      <c r="G457" s="23"/>
      <c r="H457" s="23"/>
      <c r="I457" s="23"/>
      <c r="J457" s="23"/>
      <c r="K457" s="23"/>
      <c r="L457" s="23"/>
      <c r="M457" s="23"/>
      <c r="N457" s="23"/>
    </row>
    <row r="458" spans="1:14" ht="18" customHeight="1">
      <c r="A458" s="29"/>
      <c r="B458" s="29"/>
      <c r="C458" s="29"/>
      <c r="D458" s="29"/>
      <c r="E458" s="30"/>
      <c r="F458" s="30"/>
      <c r="G458" s="23"/>
      <c r="H458" s="23"/>
      <c r="I458" s="23"/>
      <c r="J458" s="23"/>
      <c r="K458" s="23"/>
      <c r="L458" s="23"/>
      <c r="M458" s="23"/>
      <c r="N458" s="23"/>
    </row>
    <row r="459" spans="1:14" ht="21" hidden="1" customHeight="1">
      <c r="A459" s="5"/>
      <c r="B459" s="5"/>
      <c r="C459" s="5"/>
      <c r="D459" s="5"/>
      <c r="E459" s="12"/>
      <c r="F459" s="12"/>
      <c r="G459" s="12"/>
      <c r="H459" s="12"/>
      <c r="I459" s="12"/>
      <c r="J459" s="12"/>
      <c r="K459" s="12"/>
      <c r="L459" s="12"/>
      <c r="M459" s="12"/>
      <c r="N459" s="12"/>
    </row>
    <row r="460" spans="1:14" ht="21" hidden="1" customHeight="1">
      <c r="A460" s="5"/>
      <c r="B460" s="5"/>
      <c r="C460" s="5"/>
      <c r="D460" s="5"/>
      <c r="E460" s="12"/>
      <c r="F460" s="12"/>
      <c r="G460" s="12"/>
      <c r="H460" s="12"/>
      <c r="I460" s="12"/>
      <c r="J460" s="12"/>
      <c r="K460" s="12"/>
      <c r="L460" s="12"/>
      <c r="M460" s="12"/>
      <c r="N460" s="12"/>
    </row>
    <row r="461" spans="1:14" ht="21" hidden="1" customHeight="1">
      <c r="A461" s="5"/>
      <c r="B461" s="5"/>
      <c r="C461" s="5"/>
      <c r="D461" s="5"/>
      <c r="E461" s="12"/>
      <c r="F461" s="12"/>
      <c r="G461" s="12"/>
      <c r="H461" s="12"/>
      <c r="I461" s="12"/>
      <c r="J461" s="12"/>
      <c r="K461" s="12"/>
      <c r="L461" s="12"/>
      <c r="M461" s="12"/>
      <c r="N461" s="12"/>
    </row>
    <row r="462" spans="1:14" ht="21" hidden="1" customHeight="1">
      <c r="A462" s="5"/>
      <c r="B462" s="5"/>
      <c r="C462" s="5"/>
      <c r="D462" s="5"/>
      <c r="E462" s="12"/>
      <c r="F462" s="12"/>
      <c r="G462" s="12"/>
      <c r="H462" s="12"/>
      <c r="I462" s="12"/>
      <c r="J462" s="12"/>
      <c r="K462" s="12"/>
      <c r="L462" s="12"/>
      <c r="M462" s="12"/>
      <c r="N462" s="12"/>
    </row>
    <row r="463" spans="1:14" ht="21" customHeight="1"/>
    <row r="464" spans="1:14" ht="21" customHeight="1"/>
    <row r="465" spans="1:14" ht="12" customHeight="1"/>
    <row r="466" spans="1:14" ht="12" customHeight="1"/>
    <row r="467" spans="1:14" ht="12" customHeight="1"/>
    <row r="468" spans="1:14" ht="12" customHeight="1"/>
    <row r="469" spans="1:14" ht="12" customHeight="1"/>
    <row r="470" spans="1:14" ht="12" customHeight="1"/>
    <row r="471" spans="1:14" ht="12" customHeight="1"/>
    <row r="472" spans="1:14" ht="12" customHeight="1"/>
    <row r="473" spans="1:14" ht="12" customHeight="1"/>
    <row r="474" spans="1:14" ht="12" customHeight="1"/>
    <row r="475" spans="1:14" ht="12" customHeight="1"/>
    <row r="476" spans="1:14" ht="12" customHeight="1"/>
    <row r="477" spans="1:14" ht="10.5" customHeight="1"/>
    <row r="478" spans="1:14" ht="12" customHeight="1"/>
    <row r="479" spans="1:14" ht="12" customHeight="1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</row>
    <row r="480" spans="1:14" ht="12" customHeight="1">
      <c r="A480" s="114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</row>
    <row r="481" spans="1:14" ht="12" customHeight="1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</row>
    <row r="482" spans="1:14" ht="12" customHeight="1">
      <c r="A482" s="113"/>
      <c r="B482" s="113"/>
      <c r="C482" s="113"/>
      <c r="D482" s="113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</row>
    <row r="483" spans="1:14" ht="12" customHeight="1">
      <c r="A483" s="113"/>
      <c r="B483" s="113"/>
      <c r="C483" s="113"/>
      <c r="D483" s="113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1:14" ht="12" customHeight="1">
      <c r="A484" s="114"/>
      <c r="B484" s="114"/>
      <c r="C484" s="114"/>
      <c r="D484" s="114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" customHeight="1">
      <c r="A485" s="116"/>
      <c r="B485" s="116"/>
      <c r="C485" s="116"/>
      <c r="D485" s="116"/>
      <c r="E485" s="12"/>
      <c r="F485" s="12"/>
      <c r="G485" s="12"/>
      <c r="H485" s="12"/>
      <c r="I485" s="12"/>
      <c r="J485" s="12"/>
      <c r="K485" s="12"/>
      <c r="L485" s="12"/>
      <c r="M485" s="12"/>
      <c r="N485" s="12"/>
    </row>
    <row r="486" spans="1:14" ht="12" customHeight="1">
      <c r="A486" s="116"/>
      <c r="B486" s="116"/>
      <c r="C486" s="116"/>
      <c r="D486" s="116"/>
      <c r="E486" s="12"/>
      <c r="F486" s="12"/>
      <c r="G486" s="12"/>
      <c r="H486" s="12"/>
      <c r="I486" s="12"/>
      <c r="J486" s="12"/>
      <c r="K486" s="12"/>
      <c r="L486" s="12"/>
      <c r="M486" s="12"/>
      <c r="N486" s="12"/>
    </row>
    <row r="487" spans="1:14" ht="12" customHeight="1">
      <c r="A487" s="116"/>
      <c r="B487" s="116"/>
      <c r="C487" s="116"/>
      <c r="D487" s="116"/>
      <c r="E487" s="12"/>
      <c r="F487" s="12"/>
      <c r="G487" s="12"/>
      <c r="H487" s="12"/>
      <c r="I487" s="12"/>
      <c r="J487" s="12"/>
      <c r="K487" s="12"/>
      <c r="L487" s="12"/>
      <c r="M487" s="12"/>
      <c r="N487" s="12"/>
    </row>
    <row r="488" spans="1:14" ht="12" customHeight="1">
      <c r="A488" s="117"/>
      <c r="B488" s="117"/>
      <c r="C488" s="117"/>
      <c r="D488" s="117"/>
      <c r="E488" s="13"/>
      <c r="F488" s="13"/>
      <c r="G488" s="10"/>
      <c r="H488" s="10"/>
      <c r="I488" s="10"/>
      <c r="J488" s="10"/>
      <c r="K488" s="10"/>
      <c r="L488" s="10"/>
      <c r="M488" s="10"/>
      <c r="N488" s="10"/>
    </row>
    <row r="489" spans="1:14" ht="12" customHeight="1">
      <c r="A489" s="114"/>
      <c r="B489" s="114"/>
      <c r="C489" s="114"/>
      <c r="D489" s="114"/>
      <c r="E489" s="13"/>
      <c r="F489" s="13"/>
      <c r="G489" s="10"/>
      <c r="H489" s="10"/>
      <c r="I489" s="10"/>
      <c r="J489" s="10"/>
      <c r="K489" s="10"/>
      <c r="L489" s="10"/>
      <c r="M489" s="10"/>
      <c r="N489" s="10"/>
    </row>
    <row r="490" spans="1:14" ht="12" customHeight="1">
      <c r="A490" s="107"/>
      <c r="B490" s="107"/>
      <c r="C490" s="107"/>
      <c r="D490" s="107"/>
      <c r="E490" s="13"/>
      <c r="F490" s="13"/>
      <c r="G490" s="12"/>
      <c r="H490" s="12"/>
      <c r="I490" s="12"/>
      <c r="J490" s="12"/>
      <c r="K490" s="12"/>
      <c r="L490" s="12"/>
      <c r="M490" s="12"/>
      <c r="N490" s="12"/>
    </row>
    <row r="491" spans="1:14" ht="12" customHeight="1">
      <c r="A491" s="114"/>
      <c r="B491" s="114"/>
      <c r="C491" s="114"/>
      <c r="D491" s="114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" customHeight="1">
      <c r="A492" s="107"/>
      <c r="B492" s="107"/>
      <c r="C492" s="107"/>
      <c r="D492" s="107"/>
      <c r="E492" s="12"/>
      <c r="F492" s="12"/>
      <c r="G492" s="12"/>
      <c r="H492" s="12"/>
      <c r="I492" s="12"/>
      <c r="J492" s="12"/>
      <c r="K492" s="12"/>
      <c r="L492" s="12"/>
      <c r="M492" s="12"/>
      <c r="N492" s="12"/>
    </row>
    <row r="493" spans="1:14" ht="12" customHeight="1">
      <c r="A493" s="112"/>
      <c r="B493" s="112"/>
      <c r="C493" s="112"/>
      <c r="D493" s="1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</row>
    <row r="494" spans="1:14" ht="12" customHeight="1">
      <c r="A494" s="112"/>
      <c r="B494" s="112"/>
      <c r="C494" s="112"/>
      <c r="D494" s="1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</row>
    <row r="495" spans="1:14" ht="12" customHeight="1">
      <c r="A495" s="112"/>
      <c r="B495" s="112"/>
      <c r="C495" s="112"/>
      <c r="D495" s="1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</row>
    <row r="496" spans="1:14" ht="12" customHeight="1">
      <c r="A496" s="107"/>
      <c r="B496" s="107"/>
      <c r="C496" s="107"/>
      <c r="D496" s="107"/>
      <c r="E496" s="12"/>
      <c r="F496" s="12"/>
      <c r="G496" s="12"/>
      <c r="H496" s="12"/>
      <c r="I496" s="12"/>
      <c r="J496" s="12"/>
      <c r="K496" s="12"/>
      <c r="L496" s="12"/>
      <c r="M496" s="12"/>
      <c r="N496" s="12"/>
    </row>
    <row r="497" spans="1:14" ht="12" customHeight="1">
      <c r="A497" s="107"/>
      <c r="B497" s="107"/>
      <c r="C497" s="107"/>
      <c r="D497" s="107"/>
      <c r="E497" s="12"/>
      <c r="F497" s="12"/>
      <c r="G497" s="12"/>
      <c r="H497" s="12"/>
      <c r="I497" s="12"/>
      <c r="J497" s="12"/>
      <c r="K497" s="12"/>
      <c r="L497" s="12"/>
      <c r="M497" s="12"/>
      <c r="N497" s="12"/>
    </row>
    <row r="498" spans="1:14" ht="12" customHeight="1">
      <c r="A498" s="105"/>
      <c r="B498" s="105"/>
      <c r="C498" s="105"/>
      <c r="D498" s="105"/>
      <c r="E498" s="13"/>
      <c r="F498" s="13"/>
      <c r="G498" s="10"/>
      <c r="H498" s="10"/>
      <c r="I498" s="10"/>
      <c r="J498" s="10"/>
      <c r="K498" s="10"/>
      <c r="L498" s="10"/>
      <c r="M498" s="10"/>
      <c r="N498" s="10"/>
    </row>
    <row r="499" spans="1:14" ht="12" customHeight="1">
      <c r="A499" s="114"/>
      <c r="B499" s="114"/>
      <c r="C499" s="114"/>
      <c r="D499" s="114"/>
      <c r="E499" s="12"/>
      <c r="F499" s="12"/>
      <c r="G499" s="12"/>
      <c r="H499" s="12"/>
      <c r="I499" s="12"/>
      <c r="J499" s="12"/>
      <c r="K499" s="12"/>
      <c r="L499" s="12"/>
      <c r="M499" s="12"/>
      <c r="N499" s="12"/>
    </row>
    <row r="500" spans="1:14" ht="12" customHeight="1">
      <c r="A500" s="112"/>
      <c r="B500" s="112"/>
      <c r="C500" s="112"/>
      <c r="D500" s="1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</row>
    <row r="501" spans="1:14" ht="12" customHeight="1">
      <c r="A501" s="107"/>
      <c r="B501" s="107"/>
      <c r="C501" s="107"/>
      <c r="D501" s="107"/>
      <c r="E501" s="12"/>
      <c r="F501" s="12"/>
      <c r="G501" s="12"/>
      <c r="H501" s="12"/>
      <c r="I501" s="12"/>
      <c r="J501" s="12"/>
      <c r="K501" s="12"/>
      <c r="L501" s="12"/>
      <c r="M501" s="12"/>
      <c r="N501" s="12"/>
    </row>
    <row r="502" spans="1:14" ht="12" customHeight="1">
      <c r="A502" s="107"/>
      <c r="B502" s="107"/>
      <c r="C502" s="107"/>
      <c r="D502" s="107"/>
      <c r="E502" s="12"/>
      <c r="F502" s="12"/>
      <c r="G502" s="12"/>
      <c r="H502" s="12"/>
      <c r="I502" s="12"/>
      <c r="J502" s="12"/>
      <c r="K502" s="12"/>
      <c r="L502" s="12"/>
      <c r="M502" s="12"/>
      <c r="N502" s="12"/>
    </row>
    <row r="503" spans="1:14" ht="12" customHeight="1">
      <c r="A503" s="107"/>
      <c r="B503" s="107"/>
      <c r="C503" s="107"/>
      <c r="D503" s="107"/>
      <c r="E503" s="12"/>
      <c r="F503" s="12"/>
      <c r="G503" s="12"/>
      <c r="H503" s="12"/>
      <c r="I503" s="12"/>
      <c r="J503" s="12"/>
      <c r="K503" s="12"/>
      <c r="L503" s="12"/>
      <c r="M503" s="12"/>
      <c r="N503" s="12"/>
    </row>
    <row r="504" spans="1:14" ht="12" customHeight="1">
      <c r="A504" s="105"/>
      <c r="B504" s="105"/>
      <c r="C504" s="105"/>
      <c r="D504" s="105"/>
      <c r="E504" s="13"/>
      <c r="F504" s="13"/>
      <c r="G504" s="10"/>
      <c r="H504" s="10"/>
      <c r="I504" s="10"/>
      <c r="J504" s="10"/>
      <c r="K504" s="10"/>
      <c r="L504" s="10"/>
      <c r="M504" s="10"/>
      <c r="N504" s="10"/>
    </row>
    <row r="505" spans="1:14" ht="1.5" customHeight="1">
      <c r="A505" s="114"/>
      <c r="B505" s="114"/>
      <c r="C505" s="114"/>
      <c r="D505" s="114"/>
      <c r="E505" s="12"/>
      <c r="F505" s="12"/>
      <c r="G505" s="12"/>
      <c r="H505" s="12"/>
      <c r="I505" s="12"/>
      <c r="J505" s="12"/>
      <c r="K505" s="12"/>
      <c r="L505" s="12"/>
      <c r="M505" s="12"/>
      <c r="N505" s="12"/>
    </row>
    <row r="506" spans="1:14" ht="12" hidden="1" customHeight="1">
      <c r="A506" s="107"/>
      <c r="B506" s="107"/>
      <c r="C506" s="107"/>
      <c r="D506" s="107"/>
      <c r="E506" s="12"/>
      <c r="F506" s="12"/>
      <c r="G506" s="12"/>
      <c r="H506" s="12"/>
      <c r="I506" s="12"/>
      <c r="J506" s="12"/>
      <c r="K506" s="12"/>
      <c r="L506" s="12"/>
      <c r="M506" s="12"/>
      <c r="N506" s="12"/>
    </row>
    <row r="507" spans="1:14" ht="12" hidden="1" customHeight="1">
      <c r="A507" s="107"/>
      <c r="B507" s="107"/>
      <c r="C507" s="107"/>
      <c r="D507" s="107"/>
      <c r="E507" s="12"/>
      <c r="F507" s="12"/>
      <c r="G507" s="12"/>
      <c r="H507" s="12"/>
      <c r="I507" s="12"/>
      <c r="J507" s="12"/>
      <c r="K507" s="12"/>
      <c r="L507" s="12"/>
      <c r="M507" s="12"/>
      <c r="N507" s="12"/>
    </row>
    <row r="508" spans="1:14" ht="12" hidden="1" customHeight="1">
      <c r="A508" s="107"/>
      <c r="B508" s="107"/>
      <c r="C508" s="107"/>
      <c r="D508" s="107"/>
      <c r="E508" s="12"/>
      <c r="F508" s="12"/>
      <c r="G508" s="12"/>
      <c r="H508" s="12"/>
      <c r="I508" s="12"/>
      <c r="J508" s="12"/>
      <c r="K508" s="12"/>
      <c r="L508" s="12"/>
      <c r="M508" s="12"/>
      <c r="N508" s="12"/>
    </row>
    <row r="509" spans="1:14" ht="12" hidden="1" customHeight="1">
      <c r="A509" s="105"/>
      <c r="B509" s="105"/>
      <c r="C509" s="105"/>
      <c r="D509" s="105"/>
      <c r="E509" s="13"/>
      <c r="F509" s="13"/>
      <c r="G509" s="10"/>
      <c r="H509" s="10"/>
      <c r="I509" s="10"/>
      <c r="J509" s="10"/>
      <c r="K509" s="10"/>
      <c r="L509" s="10"/>
      <c r="M509" s="10"/>
      <c r="N509" s="10"/>
    </row>
    <row r="510" spans="1:14" ht="12" customHeight="1">
      <c r="A510" s="105"/>
      <c r="B510" s="105"/>
      <c r="C510" s="105"/>
      <c r="D510" s="105"/>
      <c r="E510" s="14"/>
      <c r="F510" s="14"/>
      <c r="G510" s="10"/>
      <c r="H510" s="10"/>
      <c r="I510" s="10"/>
      <c r="J510" s="10"/>
      <c r="K510" s="10"/>
      <c r="L510" s="10"/>
      <c r="M510" s="10"/>
      <c r="N510" s="10"/>
    </row>
    <row r="511" spans="1:14" ht="12" customHeight="1">
      <c r="A511" s="105"/>
      <c r="B511" s="105"/>
      <c r="C511" s="105"/>
      <c r="D511" s="105"/>
      <c r="E511" s="3"/>
      <c r="F511" s="3"/>
      <c r="G511" s="10"/>
      <c r="H511" s="10"/>
      <c r="I511" s="8"/>
      <c r="J511" s="8"/>
      <c r="K511" s="8"/>
      <c r="L511" s="8"/>
      <c r="M511" s="10"/>
      <c r="N511" s="10"/>
    </row>
    <row r="512" spans="1:14" ht="12" customHeight="1">
      <c r="A512" s="119"/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</row>
    <row r="513" spans="1:14" ht="12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ht="12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ht="12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ht="12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ht="12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ht="12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ht="12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ht="12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ht="12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ht="12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ht="12" customHeight="1"/>
    <row r="524" spans="1:14" ht="12" customHeight="1"/>
    <row r="525" spans="1:14" ht="12" customHeight="1"/>
    <row r="526" spans="1:14" ht="12" customHeight="1"/>
    <row r="527" spans="1:14" ht="12" customHeight="1"/>
    <row r="528" spans="1:14" ht="12" customHeight="1">
      <c r="A528" s="114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</row>
    <row r="529" spans="1:14" ht="12" customHeight="1">
      <c r="A529" s="114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</row>
    <row r="530" spans="1:14" ht="12" customHeight="1">
      <c r="A530" s="113"/>
      <c r="B530" s="113"/>
      <c r="C530" s="113"/>
      <c r="D530" s="113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</row>
    <row r="531" spans="1:14" ht="12" customHeight="1">
      <c r="A531" s="113"/>
      <c r="B531" s="113"/>
      <c r="C531" s="113"/>
      <c r="D531" s="113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ht="12" customHeight="1">
      <c r="A532" s="114"/>
      <c r="B532" s="114"/>
      <c r="C532" s="114"/>
      <c r="D532" s="114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" customHeight="1">
      <c r="A533" s="116"/>
      <c r="B533" s="116"/>
      <c r="C533" s="116"/>
      <c r="D533" s="116"/>
      <c r="E533" s="12"/>
      <c r="F533" s="12"/>
      <c r="G533" s="12"/>
      <c r="H533" s="12"/>
      <c r="I533" s="12"/>
      <c r="J533" s="12"/>
      <c r="K533" s="12"/>
      <c r="L533" s="12"/>
      <c r="M533" s="12"/>
      <c r="N533" s="12"/>
    </row>
    <row r="534" spans="1:14" ht="12" customHeight="1">
      <c r="A534" s="116"/>
      <c r="B534" s="116"/>
      <c r="C534" s="116"/>
      <c r="D534" s="116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 spans="1:14" ht="12" customHeight="1">
      <c r="A535" s="107"/>
      <c r="B535" s="107"/>
      <c r="C535" s="107"/>
      <c r="D535" s="107"/>
      <c r="E535" s="12"/>
      <c r="F535" s="12"/>
      <c r="G535" s="12"/>
      <c r="H535" s="12"/>
      <c r="I535" s="12"/>
      <c r="J535" s="12"/>
      <c r="K535" s="12"/>
      <c r="L535" s="12"/>
      <c r="M535" s="12"/>
      <c r="N535" s="12"/>
    </row>
    <row r="536" spans="1:14" ht="12" customHeight="1">
      <c r="A536" s="116"/>
      <c r="B536" s="116"/>
      <c r="C536" s="116"/>
      <c r="D536" s="116"/>
      <c r="E536" s="12"/>
      <c r="F536" s="12"/>
      <c r="G536" s="12"/>
      <c r="H536" s="12"/>
      <c r="I536" s="12"/>
      <c r="J536" s="12"/>
      <c r="K536" s="12"/>
      <c r="L536" s="12"/>
      <c r="M536" s="12"/>
      <c r="N536" s="12"/>
    </row>
    <row r="537" spans="1:14" ht="12" customHeight="1">
      <c r="A537" s="117"/>
      <c r="B537" s="117"/>
      <c r="C537" s="117"/>
      <c r="D537" s="117"/>
      <c r="E537" s="13"/>
      <c r="F537" s="13"/>
      <c r="G537" s="10"/>
      <c r="H537" s="10"/>
      <c r="I537" s="10"/>
      <c r="J537" s="10"/>
      <c r="K537" s="10"/>
      <c r="L537" s="10"/>
      <c r="M537" s="10"/>
      <c r="N537" s="10"/>
    </row>
    <row r="538" spans="1:14" ht="12" customHeight="1">
      <c r="A538" s="114"/>
      <c r="B538" s="114"/>
      <c r="C538" s="114"/>
      <c r="D538" s="114"/>
      <c r="E538" s="13"/>
      <c r="F538" s="13"/>
      <c r="G538" s="10"/>
      <c r="H538" s="10"/>
      <c r="I538" s="10"/>
      <c r="J538" s="10"/>
      <c r="K538" s="10"/>
      <c r="L538" s="10"/>
      <c r="M538" s="10"/>
      <c r="N538" s="10"/>
    </row>
    <row r="539" spans="1:14" ht="12" customHeight="1">
      <c r="A539" s="107"/>
      <c r="B539" s="107"/>
      <c r="C539" s="107"/>
      <c r="D539" s="107"/>
      <c r="E539" s="13"/>
      <c r="F539" s="13"/>
      <c r="G539" s="12"/>
      <c r="H539" s="12"/>
      <c r="I539" s="12"/>
      <c r="J539" s="12"/>
      <c r="K539" s="12"/>
      <c r="L539" s="12"/>
      <c r="M539" s="12"/>
      <c r="N539" s="12"/>
    </row>
    <row r="540" spans="1:14" ht="12" customHeight="1">
      <c r="A540" s="114"/>
      <c r="B540" s="114"/>
      <c r="C540" s="114"/>
      <c r="D540" s="114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" customHeight="1">
      <c r="A541" s="107"/>
      <c r="B541" s="107"/>
      <c r="C541" s="107"/>
      <c r="D541" s="107"/>
      <c r="E541" s="12"/>
      <c r="F541" s="12"/>
      <c r="G541" s="12"/>
      <c r="H541" s="12"/>
      <c r="I541" s="12"/>
      <c r="J541" s="12"/>
      <c r="K541" s="12"/>
      <c r="L541" s="12"/>
      <c r="M541" s="12"/>
      <c r="N541" s="12"/>
    </row>
    <row r="542" spans="1:14" ht="12" customHeight="1">
      <c r="A542" s="112"/>
      <c r="B542" s="112"/>
      <c r="C542" s="112"/>
      <c r="D542" s="1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</row>
    <row r="543" spans="1:14" ht="12" customHeight="1">
      <c r="A543" s="112"/>
      <c r="B543" s="112"/>
      <c r="C543" s="112"/>
      <c r="D543" s="1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</row>
    <row r="544" spans="1:14" ht="12" customHeight="1">
      <c r="A544" s="112"/>
      <c r="B544" s="112"/>
      <c r="C544" s="112"/>
      <c r="D544" s="1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</row>
    <row r="545" spans="1:14" ht="12" customHeight="1">
      <c r="A545" s="112"/>
      <c r="B545" s="112"/>
      <c r="C545" s="112"/>
      <c r="D545" s="1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</row>
    <row r="546" spans="1:14" ht="12" customHeight="1">
      <c r="A546" s="107"/>
      <c r="B546" s="107"/>
      <c r="C546" s="107"/>
      <c r="D546" s="107"/>
      <c r="E546" s="12"/>
      <c r="F546" s="12"/>
      <c r="G546" s="12"/>
      <c r="H546" s="12"/>
      <c r="I546" s="12"/>
      <c r="J546" s="12"/>
      <c r="K546" s="12"/>
      <c r="L546" s="12"/>
      <c r="M546" s="12"/>
      <c r="N546" s="12"/>
    </row>
    <row r="547" spans="1:14" ht="12" customHeight="1">
      <c r="A547" s="105"/>
      <c r="B547" s="105"/>
      <c r="C547" s="105"/>
      <c r="D547" s="105"/>
      <c r="E547" s="13"/>
      <c r="F547" s="13"/>
      <c r="G547" s="10"/>
      <c r="H547" s="10"/>
      <c r="I547" s="10"/>
      <c r="J547" s="10"/>
      <c r="K547" s="10"/>
      <c r="L547" s="10"/>
      <c r="M547" s="10"/>
      <c r="N547" s="10"/>
    </row>
    <row r="548" spans="1:14" ht="12" customHeight="1">
      <c r="A548" s="114"/>
      <c r="B548" s="114"/>
      <c r="C548" s="114"/>
      <c r="D548" s="114"/>
      <c r="E548" s="12"/>
      <c r="F548" s="12"/>
      <c r="G548" s="12"/>
      <c r="H548" s="12"/>
      <c r="I548" s="12"/>
      <c r="J548" s="12"/>
      <c r="K548" s="12"/>
      <c r="L548" s="12"/>
      <c r="M548" s="12"/>
      <c r="N548" s="12"/>
    </row>
    <row r="549" spans="1:14" ht="12" customHeight="1">
      <c r="A549" s="112"/>
      <c r="B549" s="112"/>
      <c r="C549" s="112"/>
      <c r="D549" s="1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</row>
    <row r="550" spans="1:14" ht="12" customHeight="1">
      <c r="A550" s="112"/>
      <c r="B550" s="112"/>
      <c r="C550" s="112"/>
      <c r="D550" s="1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</row>
    <row r="551" spans="1:14" ht="12" customHeight="1">
      <c r="A551" s="107"/>
      <c r="B551" s="115"/>
      <c r="C551" s="115"/>
      <c r="D551" s="115"/>
      <c r="E551" s="15"/>
      <c r="F551" s="15"/>
      <c r="G551" s="12"/>
      <c r="H551" s="12"/>
      <c r="I551" s="12"/>
      <c r="J551" s="12"/>
      <c r="K551" s="12"/>
      <c r="L551" s="12"/>
      <c r="M551" s="12"/>
      <c r="N551" s="12"/>
    </row>
    <row r="552" spans="1:14" ht="12" customHeight="1">
      <c r="A552" s="107"/>
      <c r="B552" s="107"/>
      <c r="C552" s="107"/>
      <c r="D552" s="107"/>
      <c r="E552" s="12"/>
      <c r="F552" s="12"/>
      <c r="G552" s="12"/>
      <c r="H552" s="12"/>
      <c r="I552" s="12"/>
      <c r="J552" s="12"/>
      <c r="K552" s="12"/>
      <c r="L552" s="12"/>
      <c r="M552" s="12"/>
      <c r="N552" s="12"/>
    </row>
    <row r="553" spans="1:14" ht="12" customHeight="1">
      <c r="A553" s="105"/>
      <c r="B553" s="105"/>
      <c r="C553" s="105"/>
      <c r="D553" s="105"/>
      <c r="E553" s="13"/>
      <c r="F553" s="13"/>
      <c r="G553" s="10"/>
      <c r="H553" s="10"/>
      <c r="I553" s="10"/>
      <c r="J553" s="10"/>
      <c r="K553" s="10"/>
      <c r="L553" s="10"/>
      <c r="M553" s="10"/>
      <c r="N553" s="10"/>
    </row>
    <row r="554" spans="1:14" ht="1.5" customHeight="1">
      <c r="A554" s="114"/>
      <c r="B554" s="114"/>
      <c r="C554" s="114"/>
      <c r="D554" s="114"/>
      <c r="E554" s="12"/>
      <c r="F554" s="12"/>
      <c r="G554" s="12"/>
      <c r="H554" s="12"/>
      <c r="I554" s="12"/>
      <c r="J554" s="12"/>
      <c r="K554" s="12"/>
      <c r="L554" s="12"/>
      <c r="M554" s="12"/>
      <c r="N554" s="12"/>
    </row>
    <row r="555" spans="1:14" ht="12" hidden="1" customHeight="1">
      <c r="A555" s="107"/>
      <c r="B555" s="107"/>
      <c r="C555" s="107"/>
      <c r="D555" s="107"/>
      <c r="E555" s="12"/>
      <c r="F555" s="12"/>
      <c r="G555" s="12"/>
      <c r="H555" s="12"/>
      <c r="I555" s="12"/>
      <c r="J555" s="12"/>
      <c r="K555" s="12"/>
      <c r="L555" s="12"/>
      <c r="M555" s="12"/>
      <c r="N555" s="12"/>
    </row>
    <row r="556" spans="1:14" ht="12" hidden="1" customHeight="1">
      <c r="A556" s="107"/>
      <c r="B556" s="107"/>
      <c r="C556" s="107"/>
      <c r="D556" s="107"/>
      <c r="E556" s="12"/>
      <c r="F556" s="12"/>
      <c r="G556" s="12"/>
      <c r="H556" s="12"/>
      <c r="I556" s="12"/>
      <c r="J556" s="12"/>
      <c r="K556" s="12"/>
      <c r="L556" s="12"/>
      <c r="M556" s="12"/>
      <c r="N556" s="12"/>
    </row>
    <row r="557" spans="1:14" ht="12" hidden="1" customHeight="1">
      <c r="A557" s="107"/>
      <c r="B557" s="107"/>
      <c r="C557" s="107"/>
      <c r="D557" s="107"/>
      <c r="E557" s="12"/>
      <c r="F557" s="12"/>
      <c r="G557" s="12"/>
      <c r="H557" s="12"/>
      <c r="I557" s="12"/>
      <c r="J557" s="12"/>
      <c r="K557" s="12"/>
      <c r="L557" s="12"/>
      <c r="M557" s="12"/>
      <c r="N557" s="12"/>
    </row>
    <row r="558" spans="1:14" ht="12" hidden="1" customHeight="1">
      <c r="A558" s="107"/>
      <c r="B558" s="107"/>
      <c r="C558" s="107"/>
      <c r="D558" s="107"/>
      <c r="E558" s="12"/>
      <c r="F558" s="12"/>
      <c r="G558" s="12"/>
      <c r="H558" s="12"/>
      <c r="I558" s="12"/>
      <c r="J558" s="12"/>
      <c r="K558" s="12"/>
      <c r="L558" s="12"/>
      <c r="M558" s="12"/>
      <c r="N558" s="12"/>
    </row>
    <row r="559" spans="1:14" ht="12" hidden="1" customHeight="1">
      <c r="A559" s="105"/>
      <c r="B559" s="105"/>
      <c r="C559" s="105"/>
      <c r="D559" s="105"/>
      <c r="E559" s="13"/>
      <c r="F559" s="13"/>
      <c r="G559" s="10"/>
      <c r="H559" s="10"/>
      <c r="I559" s="10"/>
      <c r="J559" s="10"/>
      <c r="K559" s="10"/>
      <c r="L559" s="10"/>
      <c r="M559" s="10"/>
      <c r="N559" s="10"/>
    </row>
    <row r="560" spans="1:14" ht="12" customHeight="1">
      <c r="A560" s="105"/>
      <c r="B560" s="105"/>
      <c r="C560" s="105"/>
      <c r="D560" s="105"/>
      <c r="E560" s="14"/>
      <c r="F560" s="14"/>
      <c r="G560" s="10"/>
      <c r="H560" s="10"/>
      <c r="I560" s="10"/>
      <c r="J560" s="10"/>
      <c r="K560" s="10"/>
      <c r="L560" s="10"/>
      <c r="M560" s="10"/>
      <c r="N560" s="10"/>
    </row>
    <row r="561" spans="1:14" ht="12" customHeight="1">
      <c r="A561" s="105"/>
      <c r="B561" s="105"/>
      <c r="C561" s="105"/>
      <c r="D561" s="105"/>
      <c r="E561" s="3"/>
      <c r="F561" s="3"/>
      <c r="G561" s="10"/>
      <c r="H561" s="10"/>
      <c r="I561" s="8"/>
      <c r="J561" s="8"/>
      <c r="K561" s="8"/>
      <c r="L561" s="8"/>
      <c r="M561" s="10"/>
      <c r="N561" s="10"/>
    </row>
    <row r="562" spans="1:14" ht="12" customHeight="1">
      <c r="A562" s="4"/>
      <c r="B562" s="4"/>
      <c r="C562" s="4"/>
      <c r="D562" s="4"/>
      <c r="E562" s="3"/>
      <c r="F562" s="3"/>
      <c r="G562" s="10"/>
      <c r="H562" s="10"/>
      <c r="I562" s="8"/>
      <c r="J562" s="8"/>
      <c r="K562" s="8"/>
      <c r="L562" s="8"/>
      <c r="M562" s="10"/>
      <c r="N562" s="10"/>
    </row>
    <row r="563" spans="1:14" ht="12" customHeight="1">
      <c r="A563" s="4"/>
      <c r="B563" s="4"/>
      <c r="C563" s="4"/>
      <c r="D563" s="4"/>
      <c r="E563" s="3"/>
      <c r="F563" s="3"/>
      <c r="G563" s="10"/>
      <c r="H563" s="10"/>
      <c r="I563" s="8"/>
      <c r="J563" s="8"/>
      <c r="K563" s="8"/>
      <c r="L563" s="8"/>
      <c r="M563" s="10"/>
      <c r="N563" s="10"/>
    </row>
    <row r="564" spans="1:14" ht="12" customHeight="1">
      <c r="A564" s="4"/>
      <c r="B564" s="4"/>
      <c r="C564" s="4"/>
      <c r="D564" s="4"/>
      <c r="E564" s="3"/>
      <c r="F564" s="3"/>
      <c r="G564" s="10"/>
      <c r="H564" s="10"/>
      <c r="I564" s="8"/>
      <c r="J564" s="8"/>
      <c r="K564" s="8"/>
      <c r="L564" s="8"/>
      <c r="M564" s="10"/>
      <c r="N564" s="10"/>
    </row>
    <row r="565" spans="1:14" ht="12" customHeight="1">
      <c r="A565" s="4"/>
      <c r="B565" s="4"/>
      <c r="C565" s="4"/>
      <c r="D565" s="4"/>
      <c r="E565" s="3"/>
      <c r="F565" s="3"/>
      <c r="G565" s="10"/>
      <c r="H565" s="10"/>
      <c r="I565" s="8"/>
      <c r="J565" s="8"/>
      <c r="K565" s="8"/>
      <c r="L565" s="8"/>
      <c r="M565" s="10"/>
      <c r="N565" s="10"/>
    </row>
    <row r="566" spans="1:14" ht="12" customHeight="1">
      <c r="A566" s="4"/>
      <c r="B566" s="4"/>
      <c r="C566" s="4"/>
      <c r="D566" s="4"/>
      <c r="E566" s="3"/>
      <c r="F566" s="3"/>
      <c r="G566" s="10"/>
      <c r="H566" s="10"/>
      <c r="I566" s="8"/>
      <c r="J566" s="8"/>
      <c r="K566" s="8"/>
      <c r="L566" s="8"/>
      <c r="M566" s="10"/>
      <c r="N566" s="10"/>
    </row>
    <row r="567" spans="1:14" ht="12" customHeight="1">
      <c r="A567" s="4"/>
      <c r="B567" s="4"/>
      <c r="C567" s="4"/>
      <c r="D567" s="4"/>
      <c r="E567" s="3"/>
      <c r="F567" s="3"/>
      <c r="G567" s="10"/>
      <c r="H567" s="10"/>
      <c r="I567" s="8"/>
      <c r="J567" s="8"/>
      <c r="K567" s="8"/>
      <c r="L567" s="8"/>
      <c r="M567" s="10"/>
      <c r="N567" s="10"/>
    </row>
    <row r="568" spans="1:14" ht="12" customHeight="1">
      <c r="A568" s="4"/>
      <c r="B568" s="4"/>
      <c r="C568" s="4"/>
      <c r="D568" s="4"/>
      <c r="E568" s="3"/>
      <c r="F568" s="3"/>
      <c r="G568" s="10"/>
      <c r="H568" s="10"/>
      <c r="I568" s="8"/>
      <c r="J568" s="8"/>
      <c r="K568" s="8"/>
      <c r="L568" s="8"/>
      <c r="M568" s="10"/>
      <c r="N568" s="10"/>
    </row>
    <row r="569" spans="1:14" ht="12" customHeight="1">
      <c r="A569" s="4"/>
      <c r="B569" s="4"/>
      <c r="C569" s="4"/>
      <c r="D569" s="4"/>
      <c r="E569" s="3"/>
      <c r="F569" s="3"/>
      <c r="G569" s="10"/>
      <c r="H569" s="10"/>
      <c r="I569" s="8"/>
      <c r="J569" s="8"/>
      <c r="K569" s="8"/>
      <c r="L569" s="8"/>
      <c r="M569" s="10"/>
      <c r="N569" s="10"/>
    </row>
    <row r="570" spans="1:14" ht="12" customHeight="1">
      <c r="A570" s="4"/>
      <c r="B570" s="4"/>
      <c r="C570" s="4"/>
      <c r="D570" s="4"/>
      <c r="E570" s="3"/>
      <c r="F570" s="3"/>
      <c r="G570" s="10"/>
      <c r="H570" s="10"/>
      <c r="I570" s="8"/>
      <c r="J570" s="8"/>
      <c r="K570" s="8"/>
      <c r="L570" s="8"/>
      <c r="M570" s="10"/>
      <c r="N570" s="10"/>
    </row>
    <row r="571" spans="1:14" ht="12" customHeight="1">
      <c r="A571" s="4"/>
      <c r="B571" s="4"/>
      <c r="C571" s="4"/>
      <c r="D571" s="4"/>
      <c r="E571" s="3"/>
      <c r="F571" s="3"/>
      <c r="G571" s="10"/>
      <c r="H571" s="10"/>
      <c r="I571" s="8"/>
      <c r="J571" s="8"/>
      <c r="K571" s="8"/>
      <c r="L571" s="8"/>
      <c r="M571" s="10"/>
      <c r="N571" s="10"/>
    </row>
    <row r="572" spans="1:14" ht="12" customHeight="1">
      <c r="A572" s="4"/>
      <c r="B572" s="4"/>
      <c r="C572" s="4"/>
      <c r="D572" s="4"/>
      <c r="E572" s="3"/>
      <c r="F572" s="3"/>
      <c r="G572" s="10"/>
      <c r="H572" s="10"/>
      <c r="I572" s="8"/>
      <c r="J572" s="8"/>
      <c r="K572" s="8"/>
      <c r="L572" s="8"/>
      <c r="M572" s="10"/>
      <c r="N572" s="10"/>
    </row>
    <row r="573" spans="1:14" ht="12" customHeight="1">
      <c r="A573" s="4"/>
      <c r="B573" s="4"/>
      <c r="C573" s="4"/>
      <c r="D573" s="4"/>
      <c r="E573" s="3"/>
      <c r="F573" s="3"/>
      <c r="G573" s="10"/>
      <c r="H573" s="10"/>
      <c r="I573" s="8"/>
      <c r="J573" s="8"/>
      <c r="K573" s="8"/>
      <c r="L573" s="8"/>
      <c r="M573" s="10"/>
      <c r="N573" s="10"/>
    </row>
    <row r="574" spans="1:14" ht="12" customHeight="1">
      <c r="A574" s="4"/>
      <c r="B574" s="4"/>
      <c r="C574" s="4"/>
      <c r="D574" s="4"/>
      <c r="E574" s="3"/>
      <c r="F574" s="3"/>
      <c r="G574" s="10"/>
      <c r="H574" s="10"/>
      <c r="I574" s="8"/>
      <c r="J574" s="8"/>
      <c r="K574" s="8"/>
      <c r="L574" s="8"/>
      <c r="M574" s="10"/>
      <c r="N574" s="10"/>
    </row>
    <row r="575" spans="1:14" ht="12" customHeight="1">
      <c r="A575" s="4"/>
      <c r="B575" s="4"/>
      <c r="C575" s="4"/>
      <c r="D575" s="4"/>
      <c r="E575" s="3"/>
      <c r="F575" s="3"/>
      <c r="G575" s="10"/>
      <c r="H575" s="10"/>
      <c r="I575" s="8"/>
      <c r="J575" s="8"/>
      <c r="K575" s="8"/>
      <c r="L575" s="8"/>
      <c r="M575" s="10"/>
      <c r="N575" s="10"/>
    </row>
    <row r="576" spans="1:14" ht="12" customHeight="1">
      <c r="A576" s="4"/>
      <c r="B576" s="4"/>
      <c r="C576" s="4"/>
      <c r="D576" s="4"/>
      <c r="E576" s="3"/>
      <c r="F576" s="3"/>
      <c r="G576" s="10"/>
      <c r="H576" s="10"/>
      <c r="I576" s="8"/>
      <c r="J576" s="8"/>
      <c r="K576" s="8"/>
      <c r="L576" s="8"/>
      <c r="M576" s="10"/>
      <c r="N576" s="10"/>
    </row>
    <row r="577" spans="1:14" ht="12" customHeight="1">
      <c r="A577" s="114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</row>
    <row r="578" spans="1:14" ht="12" customHeight="1">
      <c r="A578" s="114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</row>
    <row r="579" spans="1:14" ht="12" customHeight="1">
      <c r="A579" s="113"/>
      <c r="B579" s="113"/>
      <c r="C579" s="113"/>
      <c r="D579" s="113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</row>
    <row r="580" spans="1:14" ht="12" customHeight="1">
      <c r="A580" s="113"/>
      <c r="B580" s="113"/>
      <c r="C580" s="113"/>
      <c r="D580" s="113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1:14" ht="12" customHeight="1">
      <c r="A581" s="114"/>
      <c r="B581" s="114"/>
      <c r="C581" s="114"/>
      <c r="D581" s="114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" customHeight="1">
      <c r="A582" s="116"/>
      <c r="B582" s="116"/>
      <c r="C582" s="116"/>
      <c r="D582" s="116"/>
      <c r="E582" s="12"/>
      <c r="F582" s="12"/>
      <c r="G582" s="12"/>
      <c r="H582" s="12"/>
      <c r="I582" s="12"/>
      <c r="J582" s="12"/>
      <c r="K582" s="12"/>
      <c r="L582" s="12"/>
      <c r="M582" s="12"/>
      <c r="N582" s="12"/>
    </row>
    <row r="583" spans="1:14" ht="12" customHeight="1">
      <c r="A583" s="116"/>
      <c r="B583" s="116"/>
      <c r="C583" s="116"/>
      <c r="D583" s="116"/>
      <c r="E583" s="12"/>
      <c r="F583" s="12"/>
      <c r="G583" s="12"/>
      <c r="H583" s="12"/>
      <c r="I583" s="12"/>
      <c r="J583" s="12"/>
      <c r="K583" s="12"/>
      <c r="L583" s="12"/>
      <c r="M583" s="12"/>
      <c r="N583" s="12"/>
    </row>
    <row r="584" spans="1:14" ht="12" customHeight="1">
      <c r="A584" s="107"/>
      <c r="B584" s="107"/>
      <c r="C584" s="107"/>
      <c r="D584" s="107"/>
      <c r="E584" s="12"/>
      <c r="F584" s="12"/>
      <c r="G584" s="12"/>
      <c r="H584" s="12"/>
      <c r="I584" s="12"/>
      <c r="J584" s="12"/>
      <c r="K584" s="12"/>
      <c r="L584" s="12"/>
      <c r="M584" s="12"/>
      <c r="N584" s="12"/>
    </row>
    <row r="585" spans="1:14" ht="12" customHeight="1">
      <c r="A585" s="117"/>
      <c r="B585" s="117"/>
      <c r="C585" s="117"/>
      <c r="D585" s="117"/>
      <c r="E585" s="13"/>
      <c r="F585" s="13"/>
      <c r="G585" s="10"/>
      <c r="H585" s="10"/>
      <c r="I585" s="10"/>
      <c r="J585" s="10"/>
      <c r="K585" s="10"/>
      <c r="L585" s="10"/>
      <c r="M585" s="10"/>
      <c r="N585" s="10"/>
    </row>
    <row r="586" spans="1:14" ht="12" customHeight="1">
      <c r="A586" s="114"/>
      <c r="B586" s="114"/>
      <c r="C586" s="114"/>
      <c r="D586" s="114"/>
      <c r="E586" s="13"/>
      <c r="F586" s="13"/>
      <c r="G586" s="10"/>
      <c r="H586" s="10"/>
      <c r="I586" s="10"/>
      <c r="J586" s="10"/>
      <c r="K586" s="10"/>
      <c r="L586" s="10"/>
      <c r="M586" s="10"/>
      <c r="N586" s="10"/>
    </row>
    <row r="587" spans="1:14" ht="12" customHeight="1">
      <c r="A587" s="107"/>
      <c r="B587" s="107"/>
      <c r="C587" s="107"/>
      <c r="D587" s="107"/>
      <c r="E587" s="13"/>
      <c r="F587" s="13"/>
      <c r="G587" s="12"/>
      <c r="H587" s="12"/>
      <c r="I587" s="12"/>
      <c r="J587" s="12"/>
      <c r="K587" s="12"/>
      <c r="L587" s="12"/>
      <c r="M587" s="12"/>
      <c r="N587" s="12"/>
    </row>
    <row r="588" spans="1:14" ht="12" customHeight="1">
      <c r="A588" s="114"/>
      <c r="B588" s="114"/>
      <c r="C588" s="114"/>
      <c r="D588" s="114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" customHeight="1">
      <c r="A589" s="107"/>
      <c r="B589" s="107"/>
      <c r="C589" s="107"/>
      <c r="D589" s="107"/>
      <c r="E589" s="12"/>
      <c r="F589" s="12"/>
      <c r="G589" s="12"/>
      <c r="H589" s="12"/>
      <c r="I589" s="12"/>
      <c r="J589" s="12"/>
      <c r="K589" s="12"/>
      <c r="L589" s="12"/>
      <c r="M589" s="12"/>
      <c r="N589" s="12"/>
    </row>
    <row r="590" spans="1:14" ht="12" customHeight="1">
      <c r="A590" s="112"/>
      <c r="B590" s="112"/>
      <c r="C590" s="112"/>
      <c r="D590" s="1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</row>
    <row r="591" spans="1:14" ht="12" customHeight="1">
      <c r="A591" s="112"/>
      <c r="B591" s="112"/>
      <c r="C591" s="112"/>
      <c r="D591" s="1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</row>
    <row r="592" spans="1:14" ht="12" customHeight="1">
      <c r="A592" s="112"/>
      <c r="B592" s="112"/>
      <c r="C592" s="112"/>
      <c r="D592" s="1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</row>
    <row r="593" spans="1:14" ht="12" customHeight="1">
      <c r="A593" s="112"/>
      <c r="B593" s="112"/>
      <c r="C593" s="112"/>
      <c r="D593" s="1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</row>
    <row r="594" spans="1:14" ht="12" customHeight="1">
      <c r="A594" s="112"/>
      <c r="B594" s="112"/>
      <c r="C594" s="112"/>
      <c r="D594" s="1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</row>
    <row r="595" spans="1:14" ht="12" customHeight="1">
      <c r="A595" s="107"/>
      <c r="B595" s="107"/>
      <c r="C595" s="107"/>
      <c r="D595" s="107"/>
      <c r="E595" s="12"/>
      <c r="F595" s="12"/>
      <c r="G595" s="12"/>
      <c r="H595" s="12"/>
      <c r="I595" s="12"/>
      <c r="J595" s="12"/>
      <c r="K595" s="12"/>
      <c r="L595" s="12"/>
      <c r="M595" s="12"/>
      <c r="N595" s="12"/>
    </row>
    <row r="596" spans="1:14" ht="12" customHeight="1">
      <c r="A596" s="105"/>
      <c r="B596" s="105"/>
      <c r="C596" s="105"/>
      <c r="D596" s="105"/>
      <c r="E596" s="13"/>
      <c r="F596" s="13"/>
      <c r="G596" s="10"/>
      <c r="H596" s="10"/>
      <c r="I596" s="10"/>
      <c r="J596" s="10"/>
      <c r="K596" s="10"/>
      <c r="L596" s="10"/>
      <c r="M596" s="10"/>
      <c r="N596" s="10"/>
    </row>
    <row r="597" spans="1:14" ht="12" customHeight="1">
      <c r="A597" s="114"/>
      <c r="B597" s="114"/>
      <c r="C597" s="114"/>
      <c r="D597" s="114"/>
      <c r="E597" s="12"/>
      <c r="F597" s="12"/>
      <c r="G597" s="12"/>
      <c r="H597" s="12"/>
      <c r="I597" s="12"/>
      <c r="J597" s="12"/>
      <c r="K597" s="12"/>
      <c r="L597" s="12"/>
      <c r="M597" s="12"/>
      <c r="N597" s="12"/>
    </row>
    <row r="598" spans="1:14" ht="12" customHeight="1">
      <c r="A598" s="112"/>
      <c r="B598" s="112"/>
      <c r="C598" s="112"/>
      <c r="D598" s="1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</row>
    <row r="599" spans="1:14" ht="12" customHeight="1">
      <c r="A599" s="112"/>
      <c r="B599" s="112"/>
      <c r="C599" s="112"/>
      <c r="D599" s="1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</row>
    <row r="600" spans="1:14" ht="12" customHeight="1">
      <c r="A600" s="112"/>
      <c r="B600" s="112"/>
      <c r="C600" s="112"/>
      <c r="D600" s="1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</row>
    <row r="601" spans="1:14" ht="12" customHeight="1">
      <c r="A601" s="112"/>
      <c r="B601" s="112"/>
      <c r="C601" s="112"/>
      <c r="D601" s="1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</row>
    <row r="602" spans="1:14" ht="12" customHeight="1">
      <c r="A602" s="107"/>
      <c r="B602" s="107"/>
      <c r="C602" s="107"/>
      <c r="D602" s="107"/>
      <c r="E602" s="12"/>
      <c r="F602" s="12"/>
      <c r="G602" s="12"/>
      <c r="H602" s="12"/>
      <c r="I602" s="12"/>
      <c r="J602" s="12"/>
      <c r="K602" s="12"/>
      <c r="L602" s="12"/>
      <c r="M602" s="12"/>
      <c r="N602" s="12"/>
    </row>
    <row r="603" spans="1:14" ht="12" customHeight="1">
      <c r="A603" s="107"/>
      <c r="B603" s="107"/>
      <c r="C603" s="107"/>
      <c r="D603" s="107"/>
      <c r="E603" s="12"/>
      <c r="F603" s="12"/>
      <c r="G603" s="12"/>
      <c r="H603" s="12"/>
      <c r="I603" s="12"/>
      <c r="J603" s="12"/>
      <c r="K603" s="12"/>
      <c r="L603" s="12"/>
      <c r="M603" s="12"/>
      <c r="N603" s="12"/>
    </row>
    <row r="604" spans="1:14" ht="12" customHeight="1">
      <c r="A604" s="105"/>
      <c r="B604" s="105"/>
      <c r="C604" s="105"/>
      <c r="D604" s="105"/>
      <c r="E604" s="13"/>
      <c r="F604" s="13"/>
      <c r="G604" s="10"/>
      <c r="H604" s="10"/>
      <c r="I604" s="10"/>
      <c r="J604" s="10"/>
      <c r="K604" s="10"/>
      <c r="L604" s="10"/>
      <c r="M604" s="10"/>
      <c r="N604" s="10"/>
    </row>
    <row r="605" spans="1:14" ht="12" hidden="1" customHeight="1">
      <c r="A605" s="114"/>
      <c r="B605" s="114"/>
      <c r="C605" s="114"/>
      <c r="D605" s="114"/>
      <c r="E605" s="12"/>
      <c r="F605" s="12"/>
      <c r="G605" s="12"/>
      <c r="H605" s="12"/>
      <c r="I605" s="12"/>
      <c r="J605" s="12"/>
      <c r="K605" s="12"/>
      <c r="L605" s="12"/>
      <c r="M605" s="12"/>
      <c r="N605" s="12"/>
    </row>
    <row r="606" spans="1:14" ht="12" hidden="1" customHeight="1">
      <c r="A606" s="107"/>
      <c r="B606" s="107"/>
      <c r="C606" s="107"/>
      <c r="D606" s="107"/>
      <c r="E606" s="12"/>
      <c r="F606" s="12"/>
      <c r="G606" s="12"/>
      <c r="H606" s="12"/>
      <c r="I606" s="12"/>
      <c r="J606" s="12"/>
      <c r="K606" s="12"/>
      <c r="L606" s="12"/>
      <c r="M606" s="12"/>
      <c r="N606" s="12"/>
    </row>
    <row r="607" spans="1:14" ht="12" hidden="1" customHeight="1">
      <c r="A607" s="112"/>
      <c r="B607" s="112"/>
      <c r="C607" s="112"/>
      <c r="D607" s="1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</row>
    <row r="608" spans="1:14" ht="12" hidden="1" customHeight="1">
      <c r="A608" s="107"/>
      <c r="B608" s="107"/>
      <c r="C608" s="107"/>
      <c r="D608" s="107"/>
      <c r="E608" s="12"/>
      <c r="F608" s="12"/>
      <c r="G608" s="12"/>
      <c r="H608" s="12"/>
      <c r="I608" s="12"/>
      <c r="J608" s="12"/>
      <c r="K608" s="12"/>
      <c r="L608" s="12"/>
      <c r="M608" s="12"/>
      <c r="N608" s="12"/>
    </row>
    <row r="609" spans="1:14" ht="12" hidden="1" customHeight="1">
      <c r="A609" s="107"/>
      <c r="B609" s="107"/>
      <c r="C609" s="107"/>
      <c r="D609" s="107"/>
      <c r="E609" s="12"/>
      <c r="F609" s="12"/>
      <c r="G609" s="12"/>
      <c r="H609" s="12"/>
      <c r="I609" s="12"/>
      <c r="J609" s="12"/>
      <c r="K609" s="12"/>
      <c r="L609" s="12"/>
      <c r="M609" s="12"/>
      <c r="N609" s="12"/>
    </row>
    <row r="610" spans="1:14" ht="12" hidden="1" customHeight="1">
      <c r="A610" s="105"/>
      <c r="B610" s="105"/>
      <c r="C610" s="105"/>
      <c r="D610" s="105"/>
      <c r="E610" s="13"/>
      <c r="F610" s="13"/>
      <c r="G610" s="10"/>
      <c r="H610" s="10"/>
      <c r="I610" s="10"/>
      <c r="J610" s="10"/>
      <c r="K610" s="10"/>
      <c r="L610" s="10"/>
      <c r="M610" s="10"/>
      <c r="N610" s="10"/>
    </row>
    <row r="611" spans="1:14" ht="12" customHeight="1">
      <c r="A611" s="105"/>
      <c r="B611" s="105"/>
      <c r="C611" s="105"/>
      <c r="D611" s="105"/>
      <c r="E611" s="14"/>
      <c r="F611" s="14"/>
      <c r="G611" s="10"/>
      <c r="H611" s="10"/>
      <c r="I611" s="10"/>
      <c r="J611" s="10"/>
      <c r="K611" s="10"/>
      <c r="L611" s="10"/>
      <c r="M611" s="10"/>
      <c r="N611" s="10"/>
    </row>
    <row r="612" spans="1:14" ht="12" customHeight="1">
      <c r="A612" s="105"/>
      <c r="B612" s="105"/>
      <c r="C612" s="105"/>
      <c r="D612" s="105"/>
      <c r="E612" s="3"/>
      <c r="F612" s="3"/>
      <c r="G612" s="10"/>
      <c r="H612" s="10"/>
      <c r="I612" s="8"/>
      <c r="J612" s="8"/>
      <c r="K612" s="8"/>
      <c r="L612" s="8"/>
      <c r="M612" s="10"/>
      <c r="N612" s="10"/>
    </row>
    <row r="613" spans="1:14" ht="12" customHeight="1">
      <c r="A613" s="4"/>
      <c r="B613" s="4"/>
      <c r="C613" s="4"/>
      <c r="D613" s="4"/>
      <c r="E613" s="3"/>
      <c r="F613" s="3"/>
      <c r="G613" s="10"/>
      <c r="H613" s="10"/>
      <c r="I613" s="8"/>
      <c r="J613" s="8"/>
      <c r="K613" s="8"/>
      <c r="L613" s="8"/>
      <c r="M613" s="10"/>
      <c r="N613" s="10"/>
    </row>
    <row r="614" spans="1:14" ht="12" customHeight="1">
      <c r="A614" s="4"/>
      <c r="B614" s="4"/>
      <c r="C614" s="4"/>
      <c r="D614" s="5"/>
      <c r="E614" s="3"/>
      <c r="F614" s="3"/>
      <c r="G614" s="10"/>
      <c r="H614" s="10"/>
      <c r="I614" s="8"/>
      <c r="J614" s="8"/>
      <c r="K614" s="8"/>
      <c r="L614" s="8"/>
      <c r="M614" s="10"/>
      <c r="N614" s="10"/>
    </row>
    <row r="615" spans="1:14" ht="12" customHeight="1">
      <c r="A615" s="4"/>
      <c r="B615" s="4"/>
      <c r="C615" s="4"/>
      <c r="D615" s="5"/>
      <c r="E615" s="3"/>
      <c r="F615" s="3"/>
      <c r="G615" s="10"/>
      <c r="H615" s="10"/>
      <c r="I615" s="8"/>
      <c r="J615" s="8"/>
      <c r="K615" s="8"/>
      <c r="L615" s="8"/>
      <c r="M615" s="10"/>
      <c r="N615" s="10"/>
    </row>
    <row r="616" spans="1:14" ht="12" customHeight="1">
      <c r="A616" s="4"/>
      <c r="B616" s="4"/>
      <c r="C616" s="4"/>
      <c r="D616" s="5"/>
      <c r="E616" s="3"/>
      <c r="F616" s="3"/>
      <c r="G616" s="10"/>
      <c r="H616" s="10"/>
      <c r="I616" s="8"/>
      <c r="J616" s="8"/>
      <c r="K616" s="8"/>
      <c r="L616" s="8"/>
      <c r="M616" s="10"/>
      <c r="N616" s="10"/>
    </row>
    <row r="617" spans="1:14" ht="12" customHeight="1">
      <c r="A617" s="4"/>
      <c r="B617" s="4"/>
      <c r="C617" s="4"/>
      <c r="D617" s="5"/>
      <c r="E617" s="3"/>
      <c r="F617" s="3"/>
      <c r="G617" s="10"/>
      <c r="H617" s="10"/>
      <c r="I617" s="8"/>
      <c r="J617" s="8"/>
      <c r="K617" s="8"/>
      <c r="L617" s="8"/>
      <c r="M617" s="10"/>
      <c r="N617" s="10"/>
    </row>
    <row r="618" spans="1:14" ht="12" customHeight="1">
      <c r="A618" s="4"/>
      <c r="B618" s="4"/>
      <c r="C618" s="4"/>
      <c r="D618" s="5"/>
      <c r="E618" s="3"/>
      <c r="F618" s="3"/>
      <c r="G618" s="10"/>
      <c r="H618" s="10"/>
      <c r="I618" s="8"/>
      <c r="J618" s="8"/>
      <c r="K618" s="8"/>
      <c r="L618" s="8"/>
      <c r="M618" s="10"/>
      <c r="N618" s="10"/>
    </row>
    <row r="619" spans="1:14" ht="12" customHeight="1">
      <c r="A619" s="4"/>
      <c r="B619" s="4"/>
      <c r="C619" s="4"/>
      <c r="D619" s="5"/>
      <c r="E619" s="3"/>
      <c r="F619" s="3"/>
      <c r="G619" s="10"/>
      <c r="H619" s="10"/>
      <c r="I619" s="8"/>
      <c r="J619" s="8"/>
      <c r="K619" s="8"/>
      <c r="L619" s="8"/>
      <c r="M619" s="10"/>
      <c r="N619" s="10"/>
    </row>
    <row r="620" spans="1:14" ht="12" customHeight="1">
      <c r="A620" s="4"/>
      <c r="B620" s="4"/>
      <c r="C620" s="4"/>
      <c r="D620" s="5"/>
      <c r="E620" s="3"/>
      <c r="F620" s="3"/>
      <c r="G620" s="10"/>
      <c r="H620" s="10"/>
      <c r="I620" s="8"/>
      <c r="J620" s="8"/>
      <c r="K620" s="8"/>
      <c r="L620" s="8"/>
      <c r="M620" s="10"/>
      <c r="N620" s="10"/>
    </row>
    <row r="621" spans="1:14" ht="12" customHeight="1">
      <c r="A621" s="4"/>
      <c r="B621" s="4"/>
      <c r="C621" s="4"/>
      <c r="D621" s="5"/>
      <c r="E621" s="3"/>
      <c r="F621" s="3"/>
      <c r="G621" s="10"/>
      <c r="H621" s="10"/>
      <c r="I621" s="8"/>
      <c r="J621" s="8"/>
      <c r="K621" s="8"/>
      <c r="L621" s="8"/>
      <c r="M621" s="10"/>
      <c r="N621" s="10"/>
    </row>
    <row r="622" spans="1:14" ht="12" customHeight="1">
      <c r="A622" s="4"/>
      <c r="B622" s="4"/>
      <c r="C622" s="4"/>
      <c r="D622" s="5"/>
      <c r="E622" s="3"/>
      <c r="F622" s="3"/>
      <c r="G622" s="10"/>
      <c r="H622" s="10"/>
      <c r="I622" s="8"/>
      <c r="J622" s="8"/>
      <c r="K622" s="8"/>
      <c r="L622" s="8"/>
      <c r="M622" s="10"/>
      <c r="N622" s="10"/>
    </row>
    <row r="623" spans="1:14" ht="12" customHeight="1">
      <c r="A623" s="4"/>
      <c r="B623" s="4"/>
      <c r="C623" s="4"/>
      <c r="D623" s="5"/>
      <c r="E623" s="3"/>
      <c r="F623" s="3"/>
      <c r="G623" s="10"/>
      <c r="H623" s="10"/>
      <c r="I623" s="8"/>
      <c r="J623" s="8"/>
      <c r="K623" s="8"/>
      <c r="L623" s="8"/>
      <c r="M623" s="10"/>
      <c r="N623" s="10"/>
    </row>
    <row r="624" spans="1:14" ht="12" customHeight="1">
      <c r="A624" s="4"/>
      <c r="B624" s="4"/>
      <c r="C624" s="4"/>
      <c r="D624" s="5"/>
      <c r="E624" s="3"/>
      <c r="F624" s="3"/>
      <c r="G624" s="10"/>
      <c r="H624" s="10"/>
      <c r="I624" s="8"/>
      <c r="J624" s="8"/>
      <c r="K624" s="8"/>
      <c r="L624" s="8"/>
      <c r="M624" s="10"/>
      <c r="N624" s="10"/>
    </row>
    <row r="625" spans="1:14" ht="12" customHeight="1">
      <c r="A625" s="4"/>
      <c r="B625" s="4"/>
      <c r="C625" s="4"/>
      <c r="D625" s="5"/>
      <c r="E625" s="3"/>
      <c r="F625" s="3"/>
      <c r="G625" s="10"/>
      <c r="H625" s="10"/>
      <c r="I625" s="8"/>
      <c r="J625" s="8"/>
      <c r="K625" s="8"/>
      <c r="L625" s="8"/>
      <c r="M625" s="10"/>
      <c r="N625" s="10"/>
    </row>
    <row r="626" spans="1:14" ht="12" customHeight="1">
      <c r="A626" s="114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</row>
    <row r="627" spans="1:14" ht="12" customHeight="1">
      <c r="A627" s="114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</row>
    <row r="628" spans="1:14" ht="12" customHeight="1">
      <c r="A628" s="113"/>
      <c r="B628" s="113"/>
      <c r="C628" s="113"/>
      <c r="D628" s="113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</row>
    <row r="629" spans="1:14" ht="12" customHeight="1">
      <c r="A629" s="113"/>
      <c r="B629" s="113"/>
      <c r="C629" s="113"/>
      <c r="D629" s="113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ht="12" customHeight="1">
      <c r="A630" s="114"/>
      <c r="B630" s="114"/>
      <c r="C630" s="114"/>
      <c r="D630" s="114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" customHeight="1">
      <c r="A631" s="107"/>
      <c r="B631" s="107"/>
      <c r="C631" s="107"/>
      <c r="D631" s="107"/>
      <c r="E631" s="12"/>
      <c r="F631" s="12"/>
      <c r="G631" s="12"/>
      <c r="H631" s="12"/>
      <c r="I631" s="12"/>
      <c r="J631" s="12"/>
      <c r="K631" s="12"/>
      <c r="L631" s="12"/>
      <c r="M631" s="12"/>
      <c r="N631" s="12"/>
    </row>
    <row r="632" spans="1:14" ht="12" customHeight="1">
      <c r="A632" s="116"/>
      <c r="B632" s="116"/>
      <c r="C632" s="116"/>
      <c r="D632" s="116"/>
      <c r="E632" s="12"/>
      <c r="F632" s="12"/>
      <c r="G632" s="12"/>
      <c r="H632" s="12"/>
      <c r="I632" s="12"/>
      <c r="J632" s="12"/>
      <c r="K632" s="12"/>
      <c r="L632" s="12"/>
      <c r="M632" s="12"/>
      <c r="N632" s="12"/>
    </row>
    <row r="633" spans="1:14" ht="12" customHeight="1">
      <c r="A633" s="107"/>
      <c r="B633" s="107"/>
      <c r="C633" s="107"/>
      <c r="D633" s="107"/>
      <c r="E633" s="12"/>
      <c r="F633" s="12"/>
      <c r="G633" s="12"/>
      <c r="H633" s="12"/>
      <c r="I633" s="12"/>
      <c r="J633" s="12"/>
      <c r="K633" s="12"/>
      <c r="L633" s="12"/>
      <c r="M633" s="12"/>
      <c r="N633" s="12"/>
    </row>
    <row r="634" spans="1:14" ht="12" customHeight="1">
      <c r="A634" s="116"/>
      <c r="B634" s="116"/>
      <c r="C634" s="116"/>
      <c r="D634" s="116"/>
      <c r="E634" s="12"/>
      <c r="F634" s="12"/>
      <c r="G634" s="12"/>
      <c r="H634" s="12"/>
      <c r="I634" s="12"/>
      <c r="J634" s="12"/>
      <c r="K634" s="12"/>
      <c r="L634" s="12"/>
      <c r="M634" s="12"/>
      <c r="N634" s="12"/>
    </row>
    <row r="635" spans="1:14" ht="12" customHeight="1">
      <c r="A635" s="117"/>
      <c r="B635" s="117"/>
      <c r="C635" s="117"/>
      <c r="D635" s="117"/>
      <c r="E635" s="13"/>
      <c r="F635" s="13"/>
      <c r="G635" s="10"/>
      <c r="H635" s="10"/>
      <c r="I635" s="10"/>
      <c r="J635" s="10"/>
      <c r="K635" s="10"/>
      <c r="L635" s="10"/>
      <c r="M635" s="10"/>
      <c r="N635" s="10"/>
    </row>
    <row r="636" spans="1:14" ht="12" customHeight="1">
      <c r="A636" s="114"/>
      <c r="B636" s="114"/>
      <c r="C636" s="114"/>
      <c r="D636" s="114"/>
      <c r="E636" s="13"/>
      <c r="F636" s="13"/>
      <c r="G636" s="10"/>
      <c r="H636" s="10"/>
      <c r="I636" s="10"/>
      <c r="J636" s="10"/>
      <c r="K636" s="10"/>
      <c r="L636" s="10"/>
      <c r="M636" s="10"/>
      <c r="N636" s="10"/>
    </row>
    <row r="637" spans="1:14" ht="12" customHeight="1">
      <c r="A637" s="107"/>
      <c r="B637" s="107"/>
      <c r="C637" s="107"/>
      <c r="D637" s="107"/>
      <c r="E637" s="13"/>
      <c r="F637" s="13"/>
      <c r="G637" s="12"/>
      <c r="H637" s="12"/>
      <c r="I637" s="12"/>
      <c r="J637" s="12"/>
      <c r="K637" s="12"/>
      <c r="L637" s="12"/>
      <c r="M637" s="12"/>
      <c r="N637" s="12"/>
    </row>
    <row r="638" spans="1:14" ht="12" customHeight="1">
      <c r="A638" s="114"/>
      <c r="B638" s="114"/>
      <c r="C638" s="114"/>
      <c r="D638" s="114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3.5" customHeight="1">
      <c r="A639" s="107"/>
      <c r="B639" s="107"/>
      <c r="C639" s="107"/>
      <c r="D639" s="107"/>
      <c r="E639" s="12"/>
      <c r="F639" s="12"/>
      <c r="G639" s="12"/>
      <c r="H639" s="12"/>
      <c r="I639" s="12"/>
      <c r="J639" s="12"/>
      <c r="K639" s="12"/>
      <c r="L639" s="12"/>
      <c r="M639" s="12"/>
      <c r="N639" s="12"/>
    </row>
    <row r="640" spans="1:14" ht="12" customHeight="1">
      <c r="A640" s="112"/>
      <c r="B640" s="112"/>
      <c r="C640" s="112"/>
      <c r="D640" s="1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</row>
    <row r="641" spans="1:14" ht="12" customHeight="1">
      <c r="A641" s="112"/>
      <c r="B641" s="112"/>
      <c r="C641" s="112"/>
      <c r="D641" s="1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</row>
    <row r="642" spans="1:14" ht="12" customHeight="1">
      <c r="A642" s="112"/>
      <c r="B642" s="112"/>
      <c r="C642" s="112"/>
      <c r="D642" s="1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</row>
    <row r="643" spans="1:14" ht="12" customHeight="1">
      <c r="A643" s="112"/>
      <c r="B643" s="112"/>
      <c r="C643" s="112"/>
      <c r="D643" s="1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</row>
    <row r="644" spans="1:14" ht="12" customHeight="1">
      <c r="A644" s="107"/>
      <c r="B644" s="107"/>
      <c r="C644" s="107"/>
      <c r="D644" s="107"/>
      <c r="E644" s="12"/>
      <c r="F644" s="12"/>
      <c r="G644" s="12"/>
      <c r="H644" s="12"/>
      <c r="I644" s="12"/>
      <c r="J644" s="12"/>
      <c r="K644" s="12"/>
      <c r="L644" s="12"/>
      <c r="M644" s="12"/>
      <c r="N644" s="12"/>
    </row>
    <row r="645" spans="1:14" ht="12" customHeight="1">
      <c r="A645" s="105"/>
      <c r="B645" s="105"/>
      <c r="C645" s="105"/>
      <c r="D645" s="105"/>
      <c r="E645" s="13"/>
      <c r="F645" s="13"/>
      <c r="G645" s="10"/>
      <c r="H645" s="10"/>
      <c r="I645" s="10"/>
      <c r="J645" s="10"/>
      <c r="K645" s="10"/>
      <c r="L645" s="10"/>
      <c r="M645" s="10"/>
      <c r="N645" s="10"/>
    </row>
    <row r="646" spans="1:14" ht="12" customHeight="1">
      <c r="A646" s="114"/>
      <c r="B646" s="114"/>
      <c r="C646" s="114"/>
      <c r="D646" s="114"/>
      <c r="E646" s="12"/>
      <c r="F646" s="12"/>
      <c r="G646" s="12"/>
      <c r="H646" s="12"/>
      <c r="I646" s="12"/>
      <c r="J646" s="12"/>
      <c r="K646" s="12"/>
      <c r="L646" s="12"/>
      <c r="M646" s="12"/>
      <c r="N646" s="12"/>
    </row>
    <row r="647" spans="1:14" ht="12" customHeight="1">
      <c r="A647" s="112"/>
      <c r="B647" s="112"/>
      <c r="C647" s="112"/>
      <c r="D647" s="1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</row>
    <row r="648" spans="1:14" ht="12" customHeight="1">
      <c r="A648" s="112"/>
      <c r="B648" s="112"/>
      <c r="C648" s="112"/>
      <c r="D648" s="1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</row>
    <row r="649" spans="1:14" ht="12" customHeight="1">
      <c r="A649" s="112"/>
      <c r="B649" s="112"/>
      <c r="C649" s="112"/>
      <c r="D649" s="1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</row>
    <row r="650" spans="1:14" ht="12" customHeight="1">
      <c r="A650" s="107"/>
      <c r="B650" s="107"/>
      <c r="C650" s="107"/>
      <c r="D650" s="107"/>
      <c r="E650" s="12"/>
      <c r="F650" s="12"/>
      <c r="G650" s="12"/>
      <c r="H650" s="12"/>
      <c r="I650" s="12"/>
      <c r="J650" s="12"/>
      <c r="K650" s="12"/>
      <c r="L650" s="12"/>
      <c r="M650" s="12"/>
      <c r="N650" s="12"/>
    </row>
    <row r="651" spans="1:14" ht="12" customHeight="1">
      <c r="A651" s="105"/>
      <c r="B651" s="105"/>
      <c r="C651" s="105"/>
      <c r="D651" s="105"/>
      <c r="E651" s="13"/>
      <c r="F651" s="13"/>
      <c r="G651" s="10"/>
      <c r="H651" s="10"/>
      <c r="I651" s="10"/>
      <c r="J651" s="10"/>
      <c r="K651" s="10"/>
      <c r="L651" s="10"/>
      <c r="M651" s="10"/>
      <c r="N651" s="10"/>
    </row>
    <row r="652" spans="1:14" ht="12" hidden="1" customHeight="1">
      <c r="A652" s="114"/>
      <c r="B652" s="114"/>
      <c r="C652" s="114"/>
      <c r="D652" s="114"/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 spans="1:14" ht="12" hidden="1" customHeight="1">
      <c r="A653" s="107"/>
      <c r="B653" s="107"/>
      <c r="C653" s="107"/>
      <c r="D653" s="107"/>
      <c r="E653" s="12"/>
      <c r="F653" s="12"/>
      <c r="G653" s="12"/>
      <c r="H653" s="12"/>
      <c r="I653" s="12"/>
      <c r="J653" s="12"/>
      <c r="K653" s="12"/>
      <c r="L653" s="12"/>
      <c r="M653" s="12"/>
      <c r="N653" s="12"/>
    </row>
    <row r="654" spans="1:14" ht="12" hidden="1" customHeight="1">
      <c r="A654" s="107"/>
      <c r="B654" s="107"/>
      <c r="C654" s="107"/>
      <c r="D654" s="107"/>
      <c r="E654" s="12"/>
      <c r="F654" s="12"/>
      <c r="G654" s="12"/>
      <c r="H654" s="12"/>
      <c r="I654" s="12"/>
      <c r="J654" s="12"/>
      <c r="K654" s="12"/>
      <c r="L654" s="12"/>
      <c r="M654" s="12"/>
      <c r="N654" s="12"/>
    </row>
    <row r="655" spans="1:14" ht="12" hidden="1" customHeight="1">
      <c r="A655" s="107"/>
      <c r="B655" s="107"/>
      <c r="C655" s="107"/>
      <c r="D655" s="107"/>
      <c r="E655" s="12"/>
      <c r="F655" s="12"/>
      <c r="G655" s="12"/>
      <c r="H655" s="12"/>
      <c r="I655" s="12"/>
      <c r="J655" s="12"/>
      <c r="K655" s="12"/>
      <c r="L655" s="12"/>
      <c r="M655" s="12"/>
      <c r="N655" s="12"/>
    </row>
    <row r="656" spans="1:14" ht="12" hidden="1" customHeight="1">
      <c r="A656" s="107"/>
      <c r="B656" s="107"/>
      <c r="C656" s="107"/>
      <c r="D656" s="107"/>
      <c r="E656" s="12"/>
      <c r="F656" s="12"/>
      <c r="G656" s="12"/>
      <c r="H656" s="12"/>
      <c r="I656" s="12"/>
      <c r="J656" s="12"/>
      <c r="K656" s="12"/>
      <c r="L656" s="12"/>
      <c r="M656" s="12"/>
      <c r="N656" s="12"/>
    </row>
    <row r="657" spans="1:14" ht="12" hidden="1" customHeight="1">
      <c r="A657" s="107"/>
      <c r="B657" s="107"/>
      <c r="C657" s="107"/>
      <c r="D657" s="107"/>
      <c r="E657" s="12"/>
      <c r="F657" s="12"/>
      <c r="G657" s="12"/>
      <c r="H657" s="12"/>
      <c r="I657" s="12"/>
      <c r="J657" s="12"/>
      <c r="K657" s="12"/>
      <c r="L657" s="12"/>
      <c r="M657" s="12"/>
      <c r="N657" s="12"/>
    </row>
    <row r="658" spans="1:14" ht="12" hidden="1" customHeight="1">
      <c r="A658" s="105"/>
      <c r="B658" s="105"/>
      <c r="C658" s="105"/>
      <c r="D658" s="105"/>
      <c r="E658" s="13"/>
      <c r="F658" s="13"/>
      <c r="G658" s="10"/>
      <c r="H658" s="10"/>
      <c r="I658" s="10"/>
      <c r="J658" s="10"/>
      <c r="K658" s="10"/>
      <c r="L658" s="10"/>
      <c r="M658" s="10"/>
      <c r="N658" s="10"/>
    </row>
    <row r="659" spans="1:14" ht="12" customHeight="1">
      <c r="A659" s="105"/>
      <c r="B659" s="105"/>
      <c r="C659" s="105"/>
      <c r="D659" s="105"/>
      <c r="E659" s="14"/>
      <c r="F659" s="14"/>
      <c r="G659" s="10"/>
      <c r="H659" s="10"/>
      <c r="I659" s="10"/>
      <c r="J659" s="10"/>
      <c r="K659" s="10"/>
      <c r="L659" s="10"/>
      <c r="M659" s="10"/>
      <c r="N659" s="10"/>
    </row>
    <row r="660" spans="1:14" ht="12" customHeight="1">
      <c r="A660" s="105"/>
      <c r="B660" s="105"/>
      <c r="C660" s="105"/>
      <c r="D660" s="105"/>
      <c r="E660" s="3"/>
      <c r="F660" s="3"/>
      <c r="G660" s="10"/>
      <c r="H660" s="10"/>
      <c r="I660" s="8"/>
      <c r="J660" s="8"/>
      <c r="K660" s="8"/>
      <c r="L660" s="8"/>
      <c r="M660" s="10"/>
      <c r="N660" s="10"/>
    </row>
    <row r="661" spans="1:14" ht="12" customHeight="1">
      <c r="A661" s="4"/>
      <c r="B661" s="5"/>
      <c r="C661" s="5"/>
      <c r="D661" s="5"/>
      <c r="E661" s="3"/>
      <c r="F661" s="3"/>
      <c r="G661" s="10"/>
      <c r="H661" s="10"/>
      <c r="I661" s="8"/>
      <c r="J661" s="8"/>
      <c r="K661" s="8"/>
      <c r="L661" s="8"/>
      <c r="M661" s="10"/>
      <c r="N661" s="10"/>
    </row>
    <row r="662" spans="1:14" ht="12" customHeight="1">
      <c r="A662" s="4"/>
      <c r="B662" s="5"/>
      <c r="C662" s="5"/>
      <c r="D662" s="5"/>
      <c r="E662" s="3"/>
      <c r="F662" s="3"/>
      <c r="G662" s="10"/>
      <c r="H662" s="10"/>
      <c r="I662" s="8"/>
      <c r="J662" s="8"/>
      <c r="K662" s="8"/>
      <c r="L662" s="8"/>
      <c r="M662" s="10"/>
      <c r="N662" s="10"/>
    </row>
    <row r="663" spans="1:14" ht="12" customHeight="1">
      <c r="A663" s="4"/>
      <c r="B663" s="5"/>
      <c r="C663" s="5"/>
      <c r="D663" s="5"/>
      <c r="E663" s="3"/>
      <c r="F663" s="3"/>
      <c r="G663" s="10"/>
      <c r="H663" s="10"/>
      <c r="I663" s="8"/>
      <c r="J663" s="8"/>
      <c r="K663" s="8"/>
      <c r="L663" s="8"/>
      <c r="M663" s="10"/>
      <c r="N663" s="10"/>
    </row>
    <row r="664" spans="1:14" ht="12" customHeight="1">
      <c r="A664" s="4"/>
      <c r="B664" s="5"/>
      <c r="C664" s="5"/>
      <c r="D664" s="5"/>
      <c r="E664" s="3"/>
      <c r="F664" s="3"/>
      <c r="G664" s="10"/>
      <c r="H664" s="10"/>
      <c r="I664" s="8"/>
      <c r="J664" s="8"/>
      <c r="K664" s="8"/>
      <c r="L664" s="8"/>
      <c r="M664" s="10"/>
      <c r="N664" s="10"/>
    </row>
    <row r="665" spans="1:14" ht="12" customHeight="1">
      <c r="A665" s="4"/>
      <c r="B665" s="5"/>
      <c r="C665" s="5"/>
      <c r="D665" s="5"/>
      <c r="E665" s="3"/>
      <c r="F665" s="3"/>
      <c r="G665" s="10"/>
      <c r="H665" s="10"/>
      <c r="I665" s="8"/>
      <c r="J665" s="8"/>
      <c r="K665" s="8"/>
      <c r="L665" s="8"/>
      <c r="M665" s="10"/>
      <c r="N665" s="10"/>
    </row>
    <row r="666" spans="1:14" ht="12" customHeight="1">
      <c r="A666" s="4"/>
      <c r="B666" s="5"/>
      <c r="C666" s="5"/>
      <c r="D666" s="5"/>
      <c r="E666" s="3"/>
      <c r="F666" s="3"/>
      <c r="G666" s="10"/>
      <c r="H666" s="10"/>
      <c r="I666" s="8"/>
      <c r="J666" s="8"/>
      <c r="K666" s="8"/>
      <c r="L666" s="8"/>
      <c r="M666" s="10"/>
      <c r="N666" s="10"/>
    </row>
    <row r="667" spans="1:14" ht="12" customHeight="1">
      <c r="A667" s="4"/>
      <c r="B667" s="5"/>
      <c r="C667" s="5"/>
      <c r="D667" s="5"/>
      <c r="E667" s="3"/>
      <c r="F667" s="3"/>
      <c r="G667" s="10"/>
      <c r="H667" s="10"/>
      <c r="I667" s="8"/>
      <c r="J667" s="8"/>
      <c r="K667" s="8"/>
      <c r="L667" s="8"/>
      <c r="M667" s="10"/>
      <c r="N667" s="10"/>
    </row>
    <row r="668" spans="1:14" ht="12" customHeight="1">
      <c r="A668" s="4"/>
      <c r="B668" s="5"/>
      <c r="C668" s="5"/>
      <c r="D668" s="5"/>
      <c r="E668" s="3"/>
      <c r="F668" s="3"/>
      <c r="G668" s="10"/>
      <c r="H668" s="10"/>
      <c r="I668" s="8"/>
      <c r="J668" s="8"/>
      <c r="K668" s="8"/>
      <c r="L668" s="8"/>
      <c r="M668" s="10"/>
      <c r="N668" s="10"/>
    </row>
    <row r="669" spans="1:14" ht="12" customHeight="1">
      <c r="A669" s="4"/>
      <c r="B669" s="5"/>
      <c r="C669" s="5"/>
      <c r="D669" s="5"/>
      <c r="E669" s="3"/>
      <c r="F669" s="3"/>
      <c r="G669" s="10"/>
      <c r="H669" s="10"/>
      <c r="I669" s="8"/>
      <c r="J669" s="8"/>
      <c r="K669" s="8"/>
      <c r="L669" s="8"/>
      <c r="M669" s="10"/>
      <c r="N669" s="10"/>
    </row>
    <row r="670" spans="1:14" ht="12" customHeight="1">
      <c r="A670" s="4"/>
      <c r="B670" s="5"/>
      <c r="C670" s="5"/>
      <c r="D670" s="5"/>
      <c r="E670" s="3"/>
      <c r="F670" s="3"/>
      <c r="G670" s="10"/>
      <c r="H670" s="10"/>
      <c r="I670" s="8"/>
      <c r="J670" s="8"/>
      <c r="K670" s="8"/>
      <c r="L670" s="8"/>
      <c r="M670" s="10"/>
      <c r="N670" s="10"/>
    </row>
    <row r="671" spans="1:14" ht="12" customHeight="1">
      <c r="A671" s="4"/>
      <c r="B671" s="5"/>
      <c r="C671" s="5"/>
      <c r="D671" s="5"/>
      <c r="E671" s="3"/>
      <c r="F671" s="3"/>
      <c r="G671" s="10"/>
      <c r="H671" s="10"/>
      <c r="I671" s="8"/>
      <c r="J671" s="8"/>
      <c r="K671" s="8"/>
      <c r="L671" s="8"/>
      <c r="M671" s="10"/>
      <c r="N671" s="10"/>
    </row>
    <row r="672" spans="1:14" ht="12" customHeight="1">
      <c r="A672" s="4"/>
      <c r="B672" s="5"/>
      <c r="C672" s="5"/>
      <c r="D672" s="5"/>
      <c r="E672" s="3"/>
      <c r="F672" s="3"/>
      <c r="G672" s="10"/>
      <c r="H672" s="10"/>
      <c r="I672" s="8"/>
      <c r="J672" s="8"/>
      <c r="K672" s="8"/>
      <c r="L672" s="8"/>
      <c r="M672" s="10"/>
      <c r="N672" s="10"/>
    </row>
    <row r="673" spans="1:14" ht="12" customHeight="1">
      <c r="A673" s="4"/>
      <c r="B673" s="5"/>
      <c r="C673" s="5"/>
      <c r="D673" s="5"/>
      <c r="E673" s="3"/>
      <c r="F673" s="3"/>
      <c r="G673" s="10"/>
      <c r="H673" s="10"/>
      <c r="I673" s="8"/>
      <c r="J673" s="8"/>
      <c r="K673" s="8"/>
      <c r="L673" s="8"/>
      <c r="M673" s="10"/>
      <c r="N673" s="10"/>
    </row>
    <row r="674" spans="1:14" ht="12" customHeight="1">
      <c r="A674" s="4"/>
      <c r="B674" s="5"/>
      <c r="C674" s="5"/>
      <c r="D674" s="5"/>
      <c r="E674" s="3"/>
      <c r="F674" s="3"/>
      <c r="G674" s="10"/>
      <c r="H674" s="10"/>
      <c r="I674" s="8"/>
      <c r="J674" s="8"/>
      <c r="K674" s="8"/>
      <c r="L674" s="8"/>
      <c r="M674" s="10"/>
      <c r="N674" s="10"/>
    </row>
    <row r="675" spans="1:14" ht="12" customHeight="1">
      <c r="A675" s="114"/>
      <c r="B675" s="114"/>
      <c r="C675" s="11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</row>
    <row r="676" spans="1:14" ht="12" customHeight="1">
      <c r="A676" s="114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</row>
    <row r="677" spans="1:14" ht="12" customHeight="1">
      <c r="A677" s="113"/>
      <c r="B677" s="113"/>
      <c r="C677" s="113"/>
      <c r="D677" s="113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</row>
    <row r="678" spans="1:14" ht="12" customHeight="1">
      <c r="A678" s="113"/>
      <c r="B678" s="113"/>
      <c r="C678" s="113"/>
      <c r="D678" s="113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1:14" ht="12" customHeight="1">
      <c r="A679" s="114"/>
      <c r="B679" s="114"/>
      <c r="C679" s="114"/>
      <c r="D679" s="114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" customHeight="1">
      <c r="A680" s="116"/>
      <c r="B680" s="116"/>
      <c r="C680" s="116"/>
      <c r="D680" s="116"/>
      <c r="E680" s="12"/>
      <c r="F680" s="12"/>
      <c r="G680" s="12"/>
      <c r="H680" s="12"/>
      <c r="I680" s="12"/>
      <c r="J680" s="12"/>
      <c r="K680" s="12"/>
      <c r="L680" s="12"/>
      <c r="M680" s="12"/>
      <c r="N680" s="12"/>
    </row>
    <row r="681" spans="1:14" ht="12" customHeight="1">
      <c r="A681" s="116"/>
      <c r="B681" s="116"/>
      <c r="C681" s="116"/>
      <c r="D681" s="116"/>
      <c r="E681" s="12"/>
      <c r="F681" s="12"/>
      <c r="G681" s="12"/>
      <c r="H681" s="12"/>
      <c r="I681" s="12"/>
      <c r="J681" s="12"/>
      <c r="K681" s="12"/>
      <c r="L681" s="12"/>
      <c r="M681" s="12"/>
      <c r="N681" s="12"/>
    </row>
    <row r="682" spans="1:14" ht="12" customHeight="1">
      <c r="A682" s="107"/>
      <c r="B682" s="107"/>
      <c r="C682" s="107"/>
      <c r="D682" s="107"/>
      <c r="E682" s="12"/>
      <c r="F682" s="12"/>
      <c r="G682" s="12"/>
      <c r="H682" s="12"/>
      <c r="I682" s="12"/>
      <c r="J682" s="12"/>
      <c r="K682" s="12"/>
      <c r="L682" s="12"/>
      <c r="M682" s="12"/>
      <c r="N682" s="12"/>
    </row>
    <row r="683" spans="1:14" ht="12" customHeight="1">
      <c r="A683" s="116"/>
      <c r="B683" s="116"/>
      <c r="C683" s="116"/>
      <c r="D683" s="116"/>
      <c r="E683" s="12"/>
      <c r="F683" s="12"/>
      <c r="G683" s="12"/>
      <c r="H683" s="12"/>
      <c r="I683" s="12"/>
      <c r="J683" s="12"/>
      <c r="K683" s="12"/>
      <c r="L683" s="12"/>
      <c r="M683" s="12"/>
      <c r="N683" s="12"/>
    </row>
    <row r="684" spans="1:14" ht="12" customHeight="1">
      <c r="A684" s="117"/>
      <c r="B684" s="117"/>
      <c r="C684" s="117"/>
      <c r="D684" s="117"/>
      <c r="E684" s="13"/>
      <c r="F684" s="13"/>
      <c r="G684" s="10"/>
      <c r="H684" s="10"/>
      <c r="I684" s="10"/>
      <c r="J684" s="10"/>
      <c r="K684" s="10"/>
      <c r="L684" s="10"/>
      <c r="M684" s="10"/>
      <c r="N684" s="10"/>
    </row>
    <row r="685" spans="1:14" ht="12" customHeight="1">
      <c r="A685" s="114"/>
      <c r="B685" s="114"/>
      <c r="C685" s="114"/>
      <c r="D685" s="114"/>
      <c r="E685" s="13"/>
      <c r="F685" s="13"/>
      <c r="G685" s="10"/>
      <c r="H685" s="10"/>
      <c r="I685" s="10"/>
      <c r="J685" s="10"/>
      <c r="K685" s="10"/>
      <c r="L685" s="10"/>
      <c r="M685" s="10"/>
      <c r="N685" s="10"/>
    </row>
    <row r="686" spans="1:14" ht="12" customHeight="1">
      <c r="A686" s="107"/>
      <c r="B686" s="107"/>
      <c r="C686" s="107"/>
      <c r="D686" s="107"/>
      <c r="E686" s="13"/>
      <c r="F686" s="13"/>
      <c r="G686" s="12"/>
      <c r="H686" s="12"/>
      <c r="I686" s="12"/>
      <c r="J686" s="12"/>
      <c r="K686" s="12"/>
      <c r="L686" s="12"/>
      <c r="M686" s="12"/>
      <c r="N686" s="12"/>
    </row>
    <row r="687" spans="1:14" ht="12" customHeight="1">
      <c r="A687" s="114"/>
      <c r="B687" s="114"/>
      <c r="C687" s="114"/>
      <c r="D687" s="114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" customHeight="1">
      <c r="A688" s="112"/>
      <c r="B688" s="112"/>
      <c r="C688" s="112"/>
      <c r="D688" s="1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</row>
    <row r="689" spans="1:14" ht="12" customHeight="1">
      <c r="A689" s="112"/>
      <c r="B689" s="112"/>
      <c r="C689" s="112"/>
      <c r="D689" s="1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</row>
    <row r="690" spans="1:14" ht="12" customHeight="1">
      <c r="A690" s="112"/>
      <c r="B690" s="112"/>
      <c r="C690" s="112"/>
      <c r="D690" s="1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</row>
    <row r="691" spans="1:14" ht="12" customHeight="1">
      <c r="A691" s="112"/>
      <c r="B691" s="112"/>
      <c r="C691" s="112"/>
      <c r="D691" s="1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</row>
    <row r="692" spans="1:14" ht="12" customHeight="1">
      <c r="A692" s="112"/>
      <c r="B692" s="112"/>
      <c r="C692" s="112"/>
      <c r="D692" s="1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</row>
    <row r="693" spans="1:14" ht="12" customHeight="1">
      <c r="A693" s="107"/>
      <c r="B693" s="107"/>
      <c r="C693" s="107"/>
      <c r="D693" s="107"/>
      <c r="E693" s="12"/>
      <c r="F693" s="12"/>
      <c r="G693" s="12"/>
      <c r="H693" s="12"/>
      <c r="I693" s="12"/>
      <c r="J693" s="12"/>
      <c r="K693" s="12"/>
      <c r="L693" s="12"/>
      <c r="M693" s="12"/>
      <c r="N693" s="12"/>
    </row>
    <row r="694" spans="1:14" ht="12" customHeight="1">
      <c r="A694" s="105"/>
      <c r="B694" s="105"/>
      <c r="C694" s="105"/>
      <c r="D694" s="105"/>
      <c r="E694" s="13"/>
      <c r="F694" s="13"/>
      <c r="G694" s="10"/>
      <c r="H694" s="10"/>
      <c r="I694" s="10"/>
      <c r="J694" s="10"/>
      <c r="K694" s="10"/>
      <c r="L694" s="10"/>
      <c r="M694" s="10"/>
      <c r="N694" s="10"/>
    </row>
    <row r="695" spans="1:14" ht="12" customHeight="1">
      <c r="A695" s="114"/>
      <c r="B695" s="114"/>
      <c r="C695" s="114"/>
      <c r="D695" s="114"/>
      <c r="E695" s="12"/>
      <c r="F695" s="12"/>
      <c r="G695" s="12"/>
      <c r="H695" s="12"/>
      <c r="I695" s="12"/>
      <c r="J695" s="12"/>
      <c r="K695" s="12"/>
      <c r="L695" s="12"/>
      <c r="M695" s="12"/>
      <c r="N695" s="12"/>
    </row>
    <row r="696" spans="1:14" ht="12" customHeight="1">
      <c r="A696" s="112"/>
      <c r="B696" s="112"/>
      <c r="C696" s="112"/>
      <c r="D696" s="1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</row>
    <row r="697" spans="1:14" ht="12" customHeight="1">
      <c r="A697" s="112"/>
      <c r="B697" s="112"/>
      <c r="C697" s="112"/>
      <c r="D697" s="1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</row>
    <row r="698" spans="1:14" ht="12" customHeight="1">
      <c r="A698" s="112"/>
      <c r="B698" s="112"/>
      <c r="C698" s="112"/>
      <c r="D698" s="1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</row>
    <row r="699" spans="1:14" ht="12" customHeight="1">
      <c r="A699" s="107"/>
      <c r="B699" s="107"/>
      <c r="C699" s="107"/>
      <c r="D699" s="107"/>
      <c r="E699" s="12"/>
      <c r="F699" s="12"/>
      <c r="G699" s="12"/>
      <c r="H699" s="12"/>
      <c r="I699" s="12"/>
      <c r="J699" s="12"/>
      <c r="K699" s="12"/>
      <c r="L699" s="12"/>
      <c r="M699" s="12"/>
      <c r="N699" s="12"/>
    </row>
    <row r="700" spans="1:14" ht="12" customHeight="1">
      <c r="A700" s="107"/>
      <c r="B700" s="107"/>
      <c r="C700" s="107"/>
      <c r="D700" s="107"/>
      <c r="E700" s="12"/>
      <c r="F700" s="12"/>
      <c r="G700" s="12"/>
      <c r="H700" s="12"/>
      <c r="I700" s="12"/>
      <c r="J700" s="12"/>
      <c r="K700" s="12"/>
      <c r="L700" s="12"/>
      <c r="M700" s="12"/>
      <c r="N700" s="12"/>
    </row>
    <row r="701" spans="1:14" ht="12" customHeight="1">
      <c r="A701" s="105"/>
      <c r="B701" s="105"/>
      <c r="C701" s="105"/>
      <c r="D701" s="105"/>
      <c r="E701" s="13"/>
      <c r="F701" s="13"/>
      <c r="G701" s="10"/>
      <c r="H701" s="10"/>
      <c r="I701" s="10"/>
      <c r="J701" s="10"/>
      <c r="K701" s="10"/>
      <c r="L701" s="10"/>
      <c r="M701" s="10"/>
      <c r="N701" s="10"/>
    </row>
    <row r="702" spans="1:14" ht="0.75" customHeight="1">
      <c r="A702" s="114"/>
      <c r="B702" s="114"/>
      <c r="C702" s="114"/>
      <c r="D702" s="114"/>
      <c r="E702" s="12"/>
      <c r="F702" s="12"/>
      <c r="G702" s="12"/>
      <c r="H702" s="12"/>
      <c r="I702" s="12"/>
      <c r="J702" s="12"/>
      <c r="K702" s="12"/>
      <c r="L702" s="12"/>
      <c r="M702" s="12"/>
      <c r="N702" s="12"/>
    </row>
    <row r="703" spans="1:14" ht="12" hidden="1" customHeight="1">
      <c r="A703" s="112"/>
      <c r="B703" s="112"/>
      <c r="C703" s="112"/>
      <c r="D703" s="1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</row>
    <row r="704" spans="1:14" ht="12" hidden="1" customHeight="1">
      <c r="A704" s="112"/>
      <c r="B704" s="112"/>
      <c r="C704" s="112"/>
      <c r="D704" s="1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</row>
    <row r="705" spans="1:14" ht="12" hidden="1" customHeight="1">
      <c r="A705" s="107"/>
      <c r="B705" s="107"/>
      <c r="C705" s="107"/>
      <c r="D705" s="107"/>
      <c r="E705" s="12"/>
      <c r="F705" s="12"/>
      <c r="G705" s="12"/>
      <c r="H705" s="12"/>
      <c r="I705" s="12"/>
      <c r="J705" s="12"/>
      <c r="K705" s="12"/>
      <c r="L705" s="12"/>
      <c r="M705" s="12"/>
      <c r="N705" s="12"/>
    </row>
    <row r="706" spans="1:14" ht="12" hidden="1" customHeight="1">
      <c r="A706" s="105"/>
      <c r="B706" s="105"/>
      <c r="C706" s="105"/>
      <c r="D706" s="105"/>
      <c r="E706" s="13"/>
      <c r="F706" s="13"/>
      <c r="G706" s="10"/>
      <c r="H706" s="10"/>
      <c r="I706" s="10"/>
      <c r="J706" s="10"/>
      <c r="K706" s="10"/>
      <c r="L706" s="10"/>
      <c r="M706" s="10"/>
      <c r="N706" s="10"/>
    </row>
    <row r="707" spans="1:14" ht="12" customHeight="1">
      <c r="A707" s="105"/>
      <c r="B707" s="105"/>
      <c r="C707" s="105"/>
      <c r="D707" s="105"/>
      <c r="E707" s="14"/>
      <c r="F707" s="14"/>
      <c r="G707" s="10"/>
      <c r="H707" s="10"/>
      <c r="I707" s="10"/>
      <c r="J707" s="10"/>
      <c r="K707" s="10"/>
      <c r="L707" s="10"/>
      <c r="M707" s="10"/>
      <c r="N707" s="10"/>
    </row>
    <row r="708" spans="1:14" ht="12" customHeight="1">
      <c r="A708" s="105"/>
      <c r="B708" s="105"/>
      <c r="C708" s="105"/>
      <c r="D708" s="105"/>
      <c r="E708" s="3"/>
      <c r="F708" s="3"/>
      <c r="G708" s="10"/>
      <c r="H708" s="10"/>
      <c r="I708" s="8"/>
      <c r="J708" s="8"/>
      <c r="K708" s="8"/>
      <c r="L708" s="8"/>
      <c r="M708" s="10"/>
      <c r="N708" s="10"/>
    </row>
    <row r="709" spans="1:14" ht="12" customHeight="1">
      <c r="A709" s="4"/>
      <c r="B709" s="4"/>
      <c r="C709" s="4"/>
      <c r="D709" s="4"/>
      <c r="E709" s="3"/>
      <c r="F709" s="3"/>
      <c r="G709" s="10"/>
      <c r="H709" s="10"/>
      <c r="I709" s="8"/>
      <c r="J709" s="8"/>
      <c r="K709" s="8"/>
      <c r="L709" s="8"/>
      <c r="M709" s="10"/>
      <c r="N709" s="10"/>
    </row>
    <row r="710" spans="1:14" ht="12" customHeight="1">
      <c r="A710" s="4"/>
      <c r="B710" s="4"/>
      <c r="C710" s="4"/>
      <c r="D710" s="4"/>
      <c r="E710" s="3"/>
      <c r="F710" s="3"/>
      <c r="G710" s="10"/>
      <c r="H710" s="10"/>
      <c r="I710" s="8"/>
      <c r="J710" s="8"/>
      <c r="K710" s="8"/>
      <c r="L710" s="8"/>
      <c r="M710" s="10"/>
      <c r="N710" s="10"/>
    </row>
    <row r="711" spans="1:14" ht="12" customHeight="1">
      <c r="A711" s="4"/>
      <c r="B711" s="4"/>
      <c r="C711" s="4"/>
      <c r="D711" s="4"/>
      <c r="E711" s="3"/>
      <c r="F711" s="3"/>
      <c r="G711" s="10"/>
      <c r="H711" s="10"/>
      <c r="I711" s="8"/>
      <c r="J711" s="8"/>
      <c r="K711" s="8"/>
      <c r="L711" s="8"/>
      <c r="M711" s="10"/>
      <c r="N711" s="10"/>
    </row>
    <row r="712" spans="1:14" ht="12" customHeight="1">
      <c r="A712" s="4"/>
      <c r="B712" s="4"/>
      <c r="C712" s="4"/>
      <c r="D712" s="4"/>
      <c r="E712" s="3"/>
      <c r="F712" s="3"/>
      <c r="G712" s="10"/>
      <c r="H712" s="10"/>
      <c r="I712" s="8"/>
      <c r="J712" s="8"/>
      <c r="K712" s="8"/>
      <c r="L712" s="8"/>
      <c r="M712" s="10"/>
      <c r="N712" s="10"/>
    </row>
    <row r="713" spans="1:14" ht="12" customHeight="1">
      <c r="A713" s="4"/>
      <c r="B713" s="4"/>
      <c r="C713" s="4"/>
      <c r="D713" s="4"/>
      <c r="E713" s="3"/>
      <c r="F713" s="3"/>
      <c r="G713" s="10"/>
      <c r="H713" s="10"/>
      <c r="I713" s="8"/>
      <c r="J713" s="8"/>
      <c r="K713" s="8"/>
      <c r="L713" s="8"/>
      <c r="M713" s="10"/>
      <c r="N713" s="10"/>
    </row>
    <row r="714" spans="1:14" ht="12" customHeight="1">
      <c r="A714" s="4"/>
      <c r="B714" s="4"/>
      <c r="C714" s="4"/>
      <c r="D714" s="4"/>
      <c r="E714" s="3"/>
      <c r="F714" s="3"/>
      <c r="G714" s="10"/>
      <c r="H714" s="10"/>
      <c r="I714" s="8"/>
      <c r="J714" s="8"/>
      <c r="K714" s="8"/>
      <c r="L714" s="8"/>
      <c r="M714" s="10"/>
      <c r="N714" s="10"/>
    </row>
    <row r="715" spans="1:14" ht="12" customHeight="1">
      <c r="A715" s="4"/>
      <c r="B715" s="4"/>
      <c r="C715" s="4"/>
      <c r="D715" s="4"/>
      <c r="E715" s="3"/>
      <c r="F715" s="3"/>
      <c r="G715" s="10"/>
      <c r="H715" s="10"/>
      <c r="I715" s="8"/>
      <c r="J715" s="8"/>
      <c r="K715" s="8"/>
      <c r="L715" s="8"/>
      <c r="M715" s="10"/>
      <c r="N715" s="10"/>
    </row>
    <row r="716" spans="1:14" ht="12" customHeight="1">
      <c r="A716" s="4"/>
      <c r="B716" s="4"/>
      <c r="C716" s="4"/>
      <c r="D716" s="4"/>
      <c r="E716" s="3"/>
      <c r="F716" s="3"/>
      <c r="G716" s="10"/>
      <c r="H716" s="10"/>
      <c r="I716" s="8"/>
      <c r="J716" s="8"/>
      <c r="K716" s="8"/>
      <c r="L716" s="8"/>
      <c r="M716" s="10"/>
      <c r="N716" s="10"/>
    </row>
    <row r="717" spans="1:14" ht="12" customHeight="1">
      <c r="A717" s="4"/>
      <c r="B717" s="4"/>
      <c r="C717" s="4"/>
      <c r="D717" s="4"/>
      <c r="E717" s="3"/>
      <c r="F717" s="3"/>
      <c r="G717" s="10"/>
      <c r="H717" s="10"/>
      <c r="I717" s="8"/>
      <c r="J717" s="8"/>
      <c r="K717" s="8"/>
      <c r="L717" s="8"/>
      <c r="M717" s="10"/>
      <c r="N717" s="10"/>
    </row>
    <row r="718" spans="1:14" ht="12" customHeight="1">
      <c r="A718" s="4"/>
      <c r="B718" s="4"/>
      <c r="C718" s="4"/>
      <c r="D718" s="4"/>
      <c r="E718" s="3"/>
      <c r="F718" s="3"/>
      <c r="G718" s="10"/>
      <c r="H718" s="10"/>
      <c r="I718" s="8"/>
      <c r="J718" s="8"/>
      <c r="K718" s="8"/>
      <c r="L718" s="8"/>
      <c r="M718" s="10"/>
      <c r="N718" s="10"/>
    </row>
    <row r="719" spans="1:14" ht="12" customHeight="1">
      <c r="A719" s="4"/>
      <c r="B719" s="4"/>
      <c r="C719" s="4"/>
      <c r="D719" s="4"/>
      <c r="E719" s="3"/>
      <c r="F719" s="3"/>
      <c r="G719" s="10"/>
      <c r="H719" s="10"/>
      <c r="I719" s="8"/>
      <c r="J719" s="8"/>
      <c r="K719" s="8"/>
      <c r="L719" s="8"/>
      <c r="M719" s="10"/>
      <c r="N719" s="10"/>
    </row>
    <row r="720" spans="1:14" ht="12" customHeight="1">
      <c r="A720" s="4"/>
      <c r="B720" s="4"/>
      <c r="C720" s="4"/>
      <c r="D720" s="4"/>
      <c r="E720" s="3"/>
      <c r="F720" s="3"/>
      <c r="G720" s="10"/>
      <c r="H720" s="10"/>
      <c r="I720" s="8"/>
      <c r="J720" s="8"/>
      <c r="K720" s="8"/>
      <c r="L720" s="8"/>
      <c r="M720" s="10"/>
      <c r="N720" s="10"/>
    </row>
    <row r="721" spans="1:14" ht="12" customHeight="1">
      <c r="A721" s="4"/>
      <c r="B721" s="4"/>
      <c r="C721" s="4"/>
      <c r="D721" s="4"/>
      <c r="E721" s="3"/>
      <c r="F721" s="3"/>
      <c r="G721" s="10"/>
      <c r="H721" s="10"/>
      <c r="I721" s="8"/>
      <c r="J721" s="8"/>
      <c r="K721" s="8"/>
      <c r="L721" s="8"/>
      <c r="M721" s="10"/>
      <c r="N721" s="10"/>
    </row>
    <row r="722" spans="1:14" ht="12" customHeight="1">
      <c r="A722" s="4"/>
      <c r="B722" s="4"/>
      <c r="C722" s="4"/>
      <c r="D722" s="4"/>
      <c r="E722" s="3"/>
      <c r="F722" s="3"/>
      <c r="G722" s="10"/>
      <c r="H722" s="10"/>
      <c r="I722" s="8"/>
      <c r="J722" s="8"/>
      <c r="K722" s="8"/>
      <c r="L722" s="8"/>
      <c r="M722" s="10"/>
      <c r="N722" s="10"/>
    </row>
    <row r="723" spans="1:14" ht="12" customHeight="1">
      <c r="A723" s="4"/>
      <c r="B723" s="4"/>
      <c r="C723" s="4"/>
      <c r="D723" s="4"/>
      <c r="E723" s="3"/>
      <c r="F723" s="3"/>
      <c r="G723" s="10"/>
      <c r="H723" s="10"/>
      <c r="I723" s="8"/>
      <c r="J723" s="8"/>
      <c r="K723" s="8"/>
      <c r="L723" s="8"/>
      <c r="M723" s="10"/>
      <c r="N723" s="10"/>
    </row>
    <row r="724" spans="1:14" ht="12" customHeight="1">
      <c r="A724" s="114"/>
      <c r="B724" s="114"/>
      <c r="C724" s="11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</row>
    <row r="725" spans="1:14" ht="12.9" customHeight="1">
      <c r="A725" s="114"/>
      <c r="B725" s="114"/>
      <c r="C725" s="11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</row>
    <row r="726" spans="1:14" ht="12.9" customHeight="1">
      <c r="A726" s="113"/>
      <c r="B726" s="113"/>
      <c r="C726" s="113"/>
      <c r="D726" s="113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</row>
    <row r="727" spans="1:14" ht="12.9" customHeight="1">
      <c r="A727" s="113"/>
      <c r="B727" s="113"/>
      <c r="C727" s="113"/>
      <c r="D727" s="113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 spans="1:14" ht="12.9" customHeight="1">
      <c r="A728" s="114"/>
      <c r="B728" s="114"/>
      <c r="C728" s="114"/>
      <c r="D728" s="114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9" customHeight="1">
      <c r="A729" s="116"/>
      <c r="B729" s="116"/>
      <c r="C729" s="116"/>
      <c r="D729" s="116"/>
      <c r="E729" s="12"/>
      <c r="F729" s="12"/>
      <c r="G729" s="12"/>
      <c r="H729" s="12"/>
      <c r="I729" s="12"/>
      <c r="J729" s="12"/>
      <c r="K729" s="12"/>
      <c r="L729" s="12"/>
      <c r="M729" s="12"/>
      <c r="N729" s="12"/>
    </row>
    <row r="730" spans="1:14" ht="12.9" customHeight="1">
      <c r="A730" s="116"/>
      <c r="B730" s="116"/>
      <c r="C730" s="116"/>
      <c r="D730" s="116"/>
      <c r="E730" s="12"/>
      <c r="F730" s="12"/>
      <c r="G730" s="12"/>
      <c r="H730" s="12"/>
      <c r="I730" s="12"/>
      <c r="J730" s="12"/>
      <c r="K730" s="12"/>
      <c r="L730" s="12"/>
      <c r="M730" s="12"/>
      <c r="N730" s="12"/>
    </row>
    <row r="731" spans="1:14" ht="12.9" customHeight="1">
      <c r="A731" s="107"/>
      <c r="B731" s="107"/>
      <c r="C731" s="107"/>
      <c r="D731" s="107"/>
      <c r="E731" s="12"/>
      <c r="F731" s="12"/>
      <c r="G731" s="12"/>
      <c r="H731" s="12"/>
      <c r="I731" s="12"/>
      <c r="J731" s="12"/>
      <c r="K731" s="12"/>
      <c r="L731" s="12"/>
      <c r="M731" s="12"/>
      <c r="N731" s="12"/>
    </row>
    <row r="732" spans="1:14" ht="12.9" customHeight="1">
      <c r="A732" s="117"/>
      <c r="B732" s="117"/>
      <c r="C732" s="117"/>
      <c r="D732" s="117"/>
      <c r="E732" s="13"/>
      <c r="F732" s="13"/>
      <c r="G732" s="10"/>
      <c r="H732" s="10"/>
      <c r="I732" s="10"/>
      <c r="J732" s="10"/>
      <c r="K732" s="10"/>
      <c r="L732" s="10"/>
      <c r="M732" s="10"/>
      <c r="N732" s="10"/>
    </row>
    <row r="733" spans="1:14" ht="12.9" customHeight="1">
      <c r="A733" s="114"/>
      <c r="B733" s="114"/>
      <c r="C733" s="114"/>
      <c r="D733" s="114"/>
      <c r="E733" s="13"/>
      <c r="F733" s="13"/>
      <c r="G733" s="10"/>
      <c r="H733" s="10"/>
      <c r="I733" s="10"/>
      <c r="J733" s="10"/>
      <c r="K733" s="10"/>
      <c r="L733" s="10"/>
      <c r="M733" s="10"/>
      <c r="N733" s="10"/>
    </row>
    <row r="734" spans="1:14" ht="12.9" customHeight="1">
      <c r="A734" s="107"/>
      <c r="B734" s="107"/>
      <c r="C734" s="107"/>
      <c r="D734" s="107"/>
      <c r="E734" s="13"/>
      <c r="F734" s="13"/>
      <c r="G734" s="12"/>
      <c r="H734" s="12"/>
      <c r="I734" s="12"/>
      <c r="J734" s="12"/>
      <c r="K734" s="12"/>
      <c r="L734" s="12"/>
      <c r="M734" s="12"/>
      <c r="N734" s="12"/>
    </row>
    <row r="735" spans="1:14" ht="12.9" customHeight="1">
      <c r="A735" s="114"/>
      <c r="B735" s="114"/>
      <c r="C735" s="114"/>
      <c r="D735" s="114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9" customHeight="1">
      <c r="A736" s="107"/>
      <c r="B736" s="107"/>
      <c r="C736" s="107"/>
      <c r="D736" s="107"/>
      <c r="E736" s="12"/>
      <c r="F736" s="12"/>
      <c r="G736" s="12"/>
      <c r="H736" s="12"/>
      <c r="I736" s="12"/>
      <c r="J736" s="12"/>
      <c r="K736" s="12"/>
      <c r="L736" s="12"/>
      <c r="M736" s="12"/>
      <c r="N736" s="12"/>
    </row>
    <row r="737" spans="1:14" ht="12.9" customHeight="1">
      <c r="A737" s="112"/>
      <c r="B737" s="118"/>
      <c r="C737" s="118"/>
      <c r="D737" s="118"/>
      <c r="E737" s="12"/>
      <c r="F737" s="12"/>
      <c r="G737" s="12"/>
      <c r="H737" s="12"/>
      <c r="I737" s="12"/>
      <c r="J737" s="12"/>
      <c r="K737" s="12"/>
      <c r="L737" s="12"/>
      <c r="M737" s="12"/>
      <c r="N737" s="12"/>
    </row>
    <row r="738" spans="1:14" ht="12.9" customHeight="1">
      <c r="A738" s="112"/>
      <c r="B738" s="112"/>
      <c r="C738" s="112"/>
      <c r="D738" s="1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</row>
    <row r="739" spans="1:14" ht="12.9" customHeight="1">
      <c r="A739" s="112"/>
      <c r="B739" s="112"/>
      <c r="C739" s="112"/>
      <c r="D739" s="1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</row>
    <row r="740" spans="1:14" ht="12.9" customHeight="1">
      <c r="A740" s="112"/>
      <c r="B740" s="112"/>
      <c r="C740" s="112"/>
      <c r="D740" s="1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</row>
    <row r="741" spans="1:14" ht="12.9" customHeight="1">
      <c r="A741" s="112"/>
      <c r="B741" s="112"/>
      <c r="C741" s="112"/>
      <c r="D741" s="1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</row>
    <row r="742" spans="1:14" ht="12.9" customHeight="1">
      <c r="A742" s="105"/>
      <c r="B742" s="105"/>
      <c r="C742" s="105"/>
      <c r="D742" s="105"/>
      <c r="E742" s="13"/>
      <c r="F742" s="13"/>
      <c r="G742" s="10"/>
      <c r="H742" s="10"/>
      <c r="I742" s="10"/>
      <c r="J742" s="10"/>
      <c r="K742" s="10"/>
      <c r="L742" s="10"/>
      <c r="M742" s="10"/>
      <c r="N742" s="10"/>
    </row>
    <row r="743" spans="1:14" ht="12.9" customHeight="1">
      <c r="A743" s="114"/>
      <c r="B743" s="114"/>
      <c r="C743" s="114"/>
      <c r="D743" s="114"/>
      <c r="E743" s="12"/>
      <c r="F743" s="12"/>
      <c r="G743" s="12"/>
      <c r="H743" s="12"/>
      <c r="I743" s="12"/>
      <c r="J743" s="12"/>
      <c r="K743" s="12"/>
      <c r="L743" s="12"/>
      <c r="M743" s="12"/>
      <c r="N743" s="12"/>
    </row>
    <row r="744" spans="1:14" ht="12.9" customHeight="1">
      <c r="A744" s="107"/>
      <c r="B744" s="115"/>
      <c r="C744" s="115"/>
      <c r="D744" s="115"/>
      <c r="E744" s="12"/>
      <c r="F744" s="12"/>
      <c r="G744" s="12"/>
      <c r="H744" s="12"/>
      <c r="I744" s="12"/>
      <c r="J744" s="12"/>
      <c r="K744" s="12"/>
      <c r="L744" s="12"/>
      <c r="M744" s="12"/>
      <c r="N744" s="12"/>
    </row>
    <row r="745" spans="1:14" ht="12.9" customHeight="1">
      <c r="A745" s="112"/>
      <c r="B745" s="112"/>
      <c r="C745" s="112"/>
      <c r="D745" s="1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</row>
    <row r="746" spans="1:14" ht="12.9" customHeight="1">
      <c r="A746" s="112"/>
      <c r="B746" s="112"/>
      <c r="C746" s="112"/>
      <c r="D746" s="1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</row>
    <row r="747" spans="1:14" ht="12.9" customHeight="1">
      <c r="A747" s="112"/>
      <c r="B747" s="112"/>
      <c r="C747" s="112"/>
      <c r="D747" s="1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</row>
    <row r="748" spans="1:14" ht="12.9" customHeight="1">
      <c r="A748" s="112"/>
      <c r="B748" s="112"/>
      <c r="C748" s="112"/>
      <c r="D748" s="1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</row>
    <row r="749" spans="1:14" ht="12.9" customHeight="1">
      <c r="A749" s="107"/>
      <c r="B749" s="107"/>
      <c r="C749" s="107"/>
      <c r="D749" s="107"/>
      <c r="E749" s="12"/>
      <c r="F749" s="12"/>
      <c r="G749" s="12"/>
      <c r="H749" s="12"/>
      <c r="I749" s="12"/>
      <c r="J749" s="12"/>
      <c r="K749" s="12"/>
      <c r="L749" s="12"/>
      <c r="M749" s="12"/>
      <c r="N749" s="12"/>
    </row>
    <row r="750" spans="1:14" ht="12.9" customHeight="1">
      <c r="A750" s="105"/>
      <c r="B750" s="105"/>
      <c r="C750" s="105"/>
      <c r="D750" s="105"/>
      <c r="E750" s="13"/>
      <c r="F750" s="13"/>
      <c r="G750" s="10"/>
      <c r="H750" s="10"/>
      <c r="I750" s="10"/>
      <c r="J750" s="10"/>
      <c r="K750" s="10"/>
      <c r="L750" s="10"/>
      <c r="M750" s="10"/>
      <c r="N750" s="10"/>
    </row>
    <row r="751" spans="1:14" ht="12.75" hidden="1" customHeight="1">
      <c r="A751" s="114"/>
      <c r="B751" s="114"/>
      <c r="C751" s="114"/>
      <c r="D751" s="114"/>
      <c r="E751" s="12"/>
      <c r="F751" s="12"/>
      <c r="G751" s="12"/>
      <c r="H751" s="12"/>
      <c r="I751" s="12"/>
      <c r="J751" s="12"/>
      <c r="K751" s="12"/>
      <c r="L751" s="12"/>
      <c r="M751" s="12"/>
      <c r="N751" s="12"/>
    </row>
    <row r="752" spans="1:14" ht="12.75" hidden="1" customHeight="1">
      <c r="A752" s="112"/>
      <c r="B752" s="112"/>
      <c r="C752" s="112"/>
      <c r="D752" s="1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</row>
    <row r="753" spans="1:14" ht="25.5" hidden="1" customHeight="1">
      <c r="A753" s="107"/>
      <c r="B753" s="107"/>
      <c r="C753" s="107"/>
      <c r="D753" s="107"/>
      <c r="E753" s="12"/>
      <c r="F753" s="12"/>
      <c r="G753" s="12"/>
      <c r="H753" s="12"/>
      <c r="I753" s="12"/>
      <c r="J753" s="12"/>
      <c r="K753" s="12"/>
      <c r="L753" s="12"/>
      <c r="M753" s="12"/>
      <c r="N753" s="12"/>
    </row>
    <row r="754" spans="1:14" ht="12.75" hidden="1" customHeight="1">
      <c r="A754" s="107"/>
      <c r="B754" s="107"/>
      <c r="C754" s="107"/>
      <c r="D754" s="107"/>
      <c r="E754" s="12"/>
      <c r="F754" s="12"/>
      <c r="G754" s="12"/>
      <c r="H754" s="12"/>
      <c r="I754" s="12"/>
      <c r="J754" s="12"/>
      <c r="K754" s="12"/>
      <c r="L754" s="12"/>
      <c r="M754" s="12"/>
      <c r="N754" s="12"/>
    </row>
    <row r="755" spans="1:14" ht="12.75" hidden="1" customHeight="1">
      <c r="A755" s="107"/>
      <c r="B755" s="107"/>
      <c r="C755" s="107"/>
      <c r="D755" s="107"/>
      <c r="E755" s="12"/>
      <c r="F755" s="12"/>
      <c r="G755" s="12"/>
      <c r="H755" s="12"/>
      <c r="I755" s="12"/>
      <c r="J755" s="12"/>
      <c r="K755" s="12"/>
      <c r="L755" s="12"/>
      <c r="M755" s="12"/>
      <c r="N755" s="12"/>
    </row>
    <row r="756" spans="1:14" ht="12.75" hidden="1" customHeight="1">
      <c r="A756" s="107"/>
      <c r="B756" s="107"/>
      <c r="C756" s="107"/>
      <c r="D756" s="107"/>
      <c r="E756" s="12"/>
      <c r="F756" s="12"/>
      <c r="G756" s="12"/>
      <c r="H756" s="12"/>
      <c r="I756" s="12"/>
      <c r="J756" s="12"/>
      <c r="K756" s="12"/>
      <c r="L756" s="12"/>
      <c r="M756" s="12"/>
      <c r="N756" s="12"/>
    </row>
    <row r="757" spans="1:14" ht="12.75" hidden="1" customHeight="1">
      <c r="A757" s="107"/>
      <c r="B757" s="107"/>
      <c r="C757" s="107"/>
      <c r="D757" s="107"/>
      <c r="E757" s="12"/>
      <c r="F757" s="12"/>
      <c r="G757" s="12"/>
      <c r="H757" s="12"/>
      <c r="I757" s="12"/>
      <c r="J757" s="12"/>
      <c r="K757" s="12"/>
      <c r="L757" s="12"/>
      <c r="M757" s="12"/>
      <c r="N757" s="12"/>
    </row>
    <row r="758" spans="1:14" ht="12.75" hidden="1" customHeight="1">
      <c r="A758" s="105"/>
      <c r="B758" s="105"/>
      <c r="C758" s="105"/>
      <c r="D758" s="105"/>
      <c r="E758" s="13"/>
      <c r="F758" s="13"/>
      <c r="G758" s="10"/>
      <c r="H758" s="10"/>
      <c r="I758" s="10"/>
      <c r="J758" s="10"/>
      <c r="K758" s="10"/>
      <c r="L758" s="10"/>
      <c r="M758" s="10"/>
      <c r="N758" s="10"/>
    </row>
    <row r="759" spans="1:14" ht="12.9" customHeight="1">
      <c r="A759" s="105"/>
      <c r="B759" s="105"/>
      <c r="C759" s="105"/>
      <c r="D759" s="105"/>
      <c r="E759" s="14"/>
      <c r="F759" s="14"/>
      <c r="G759" s="10"/>
      <c r="H759" s="10"/>
      <c r="I759" s="10"/>
      <c r="J759" s="10"/>
      <c r="K759" s="10"/>
      <c r="L759" s="10"/>
      <c r="M759" s="10"/>
      <c r="N759" s="10"/>
    </row>
    <row r="760" spans="1:14" ht="12.9" customHeight="1">
      <c r="A760" s="105"/>
      <c r="B760" s="105"/>
      <c r="C760" s="105"/>
      <c r="D760" s="105"/>
      <c r="E760" s="3"/>
      <c r="F760" s="3"/>
      <c r="G760" s="10"/>
      <c r="H760" s="10"/>
      <c r="I760" s="8"/>
      <c r="J760" s="8"/>
      <c r="K760" s="8"/>
      <c r="L760" s="8"/>
      <c r="M760" s="10"/>
      <c r="N760" s="10"/>
    </row>
    <row r="761" spans="1:14" ht="12.9" customHeight="1">
      <c r="A761" s="4"/>
      <c r="B761" s="4"/>
      <c r="C761" s="4"/>
      <c r="D761" s="4"/>
      <c r="E761" s="3"/>
      <c r="F761" s="3"/>
      <c r="G761" s="10"/>
      <c r="H761" s="10"/>
      <c r="I761" s="8"/>
      <c r="J761" s="8"/>
      <c r="K761" s="8"/>
      <c r="L761" s="8"/>
      <c r="M761" s="10"/>
      <c r="N761" s="10"/>
    </row>
    <row r="762" spans="1:14" ht="12.9" customHeight="1">
      <c r="A762" s="4"/>
      <c r="B762" s="4"/>
      <c r="C762" s="4"/>
      <c r="D762" s="4"/>
      <c r="E762" s="3"/>
      <c r="F762" s="3"/>
      <c r="G762" s="10"/>
      <c r="H762" s="10"/>
      <c r="I762" s="8"/>
      <c r="J762" s="8"/>
      <c r="K762" s="8"/>
      <c r="L762" s="8"/>
      <c r="M762" s="10"/>
      <c r="N762" s="10"/>
    </row>
    <row r="763" spans="1:14" ht="12.9" customHeight="1">
      <c r="A763" s="4"/>
      <c r="B763" s="4"/>
      <c r="C763" s="4"/>
      <c r="D763" s="4"/>
      <c r="E763" s="3"/>
      <c r="F763" s="3"/>
      <c r="G763" s="10"/>
      <c r="H763" s="10"/>
      <c r="I763" s="8"/>
      <c r="J763" s="8"/>
      <c r="K763" s="8"/>
      <c r="L763" s="8"/>
      <c r="M763" s="10"/>
      <c r="N763" s="10"/>
    </row>
    <row r="764" spans="1:14" ht="12.9" customHeight="1">
      <c r="A764" s="4"/>
      <c r="B764" s="4"/>
      <c r="C764" s="4"/>
      <c r="D764" s="4"/>
      <c r="E764" s="3"/>
      <c r="F764" s="3"/>
      <c r="G764" s="10"/>
      <c r="H764" s="10"/>
      <c r="I764" s="8"/>
      <c r="J764" s="8"/>
      <c r="K764" s="8"/>
      <c r="L764" s="8"/>
      <c r="M764" s="10"/>
      <c r="N764" s="10"/>
    </row>
    <row r="765" spans="1:14" ht="12.9" customHeight="1">
      <c r="A765" s="4"/>
      <c r="B765" s="4"/>
      <c r="C765" s="4"/>
      <c r="D765" s="4"/>
      <c r="E765" s="3"/>
      <c r="F765" s="3"/>
      <c r="G765" s="10"/>
      <c r="H765" s="10"/>
      <c r="I765" s="8"/>
      <c r="J765" s="8"/>
      <c r="K765" s="8"/>
      <c r="L765" s="8"/>
      <c r="M765" s="10"/>
      <c r="N765" s="10"/>
    </row>
    <row r="766" spans="1:14" ht="12.9" customHeight="1">
      <c r="A766" s="4"/>
      <c r="B766" s="4"/>
      <c r="C766" s="4"/>
      <c r="D766" s="4"/>
      <c r="E766" s="3"/>
      <c r="F766" s="3"/>
      <c r="G766" s="10"/>
      <c r="H766" s="10"/>
      <c r="I766" s="8"/>
      <c r="J766" s="8"/>
      <c r="K766" s="8"/>
      <c r="L766" s="8"/>
      <c r="M766" s="10"/>
      <c r="N766" s="10"/>
    </row>
    <row r="767" spans="1:14" ht="12.9" customHeight="1">
      <c r="A767" s="4"/>
      <c r="B767" s="4"/>
      <c r="C767" s="4"/>
      <c r="D767" s="4"/>
      <c r="E767" s="3"/>
      <c r="F767" s="3"/>
      <c r="G767" s="10"/>
      <c r="H767" s="10"/>
      <c r="I767" s="8"/>
      <c r="J767" s="8"/>
      <c r="K767" s="8"/>
      <c r="L767" s="8"/>
      <c r="M767" s="10"/>
      <c r="N767" s="10"/>
    </row>
    <row r="768" spans="1:14" ht="12.9" customHeight="1">
      <c r="A768" s="4"/>
      <c r="B768" s="4"/>
      <c r="C768" s="4"/>
      <c r="D768" s="4"/>
      <c r="E768" s="3"/>
      <c r="F768" s="3"/>
      <c r="G768" s="10"/>
      <c r="H768" s="10"/>
      <c r="I768" s="8"/>
      <c r="J768" s="8"/>
      <c r="K768" s="8"/>
      <c r="L768" s="8"/>
      <c r="M768" s="10"/>
      <c r="N768" s="10"/>
    </row>
    <row r="769" spans="1:14" ht="12.9" customHeight="1">
      <c r="A769" s="114"/>
      <c r="B769" s="114"/>
      <c r="C769" s="11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</row>
    <row r="770" spans="1:14" ht="12.9" customHeight="1">
      <c r="A770" s="114"/>
      <c r="B770" s="114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</row>
    <row r="771" spans="1:14" ht="12.9" customHeight="1">
      <c r="A771" s="113"/>
      <c r="B771" s="113"/>
      <c r="C771" s="113"/>
      <c r="D771" s="113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</row>
    <row r="772" spans="1:14" ht="12.9" customHeight="1">
      <c r="A772" s="113"/>
      <c r="B772" s="113"/>
      <c r="C772" s="113"/>
      <c r="D772" s="113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1:14" ht="12.9" customHeight="1">
      <c r="A773" s="114"/>
      <c r="B773" s="114"/>
      <c r="C773" s="114"/>
      <c r="D773" s="114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9" customHeight="1">
      <c r="A774" s="107"/>
      <c r="B774" s="115"/>
      <c r="C774" s="115"/>
      <c r="D774" s="115"/>
      <c r="E774" s="12"/>
      <c r="F774" s="12"/>
      <c r="G774" s="3"/>
      <c r="H774" s="3"/>
      <c r="I774" s="3"/>
      <c r="J774" s="3"/>
      <c r="K774" s="3"/>
      <c r="L774" s="3"/>
      <c r="M774" s="3"/>
      <c r="N774" s="3"/>
    </row>
    <row r="775" spans="1:14" ht="12.9" customHeight="1">
      <c r="A775" s="116"/>
      <c r="B775" s="116"/>
      <c r="C775" s="116"/>
      <c r="D775" s="116"/>
      <c r="E775" s="12"/>
      <c r="F775" s="12"/>
      <c r="G775" s="12"/>
      <c r="H775" s="12"/>
      <c r="I775" s="12"/>
      <c r="J775" s="12"/>
      <c r="K775" s="12"/>
      <c r="L775" s="12"/>
      <c r="M775" s="12"/>
      <c r="N775" s="12"/>
    </row>
    <row r="776" spans="1:14" ht="12.9" customHeight="1">
      <c r="A776" s="107"/>
      <c r="B776" s="107"/>
      <c r="C776" s="107"/>
      <c r="D776" s="107"/>
      <c r="E776" s="12"/>
      <c r="F776" s="12"/>
      <c r="G776" s="12"/>
      <c r="H776" s="12"/>
      <c r="I776" s="12"/>
      <c r="J776" s="12"/>
      <c r="K776" s="12"/>
      <c r="L776" s="12"/>
      <c r="M776" s="12"/>
      <c r="N776" s="12"/>
    </row>
    <row r="777" spans="1:14" ht="12.9" customHeight="1">
      <c r="A777" s="107"/>
      <c r="B777" s="107"/>
      <c r="C777" s="107"/>
      <c r="D777" s="107"/>
      <c r="E777" s="12"/>
      <c r="F777" s="12"/>
      <c r="G777" s="12"/>
      <c r="H777" s="12"/>
      <c r="I777" s="12"/>
      <c r="J777" s="12"/>
      <c r="K777" s="12"/>
      <c r="L777" s="12"/>
      <c r="M777" s="12"/>
      <c r="N777" s="12"/>
    </row>
    <row r="778" spans="1:14" ht="12.9" customHeight="1">
      <c r="A778" s="117"/>
      <c r="B778" s="117"/>
      <c r="C778" s="117"/>
      <c r="D778" s="117"/>
      <c r="E778" s="13"/>
      <c r="F778" s="13"/>
      <c r="G778" s="10"/>
      <c r="H778" s="10"/>
      <c r="I778" s="10"/>
      <c r="J778" s="10"/>
      <c r="K778" s="10"/>
      <c r="L778" s="10"/>
      <c r="M778" s="10"/>
      <c r="N778" s="10"/>
    </row>
    <row r="779" spans="1:14" ht="12.9" customHeight="1">
      <c r="A779" s="114"/>
      <c r="B779" s="114"/>
      <c r="C779" s="114"/>
      <c r="D779" s="114"/>
      <c r="E779" s="13"/>
      <c r="F779" s="13"/>
      <c r="G779" s="10"/>
      <c r="H779" s="10"/>
      <c r="I779" s="10"/>
      <c r="J779" s="10"/>
      <c r="K779" s="10"/>
      <c r="L779" s="10"/>
      <c r="M779" s="10"/>
      <c r="N779" s="10"/>
    </row>
    <row r="780" spans="1:14" ht="12.9" customHeight="1">
      <c r="A780" s="107"/>
      <c r="B780" s="107"/>
      <c r="C780" s="107"/>
      <c r="D780" s="107"/>
      <c r="E780" s="13"/>
      <c r="F780" s="13"/>
      <c r="G780" s="12"/>
      <c r="H780" s="12"/>
      <c r="I780" s="12"/>
      <c r="J780" s="12"/>
      <c r="K780" s="12"/>
      <c r="L780" s="12"/>
      <c r="M780" s="12"/>
      <c r="N780" s="12"/>
    </row>
    <row r="781" spans="1:14" ht="12.9" customHeight="1">
      <c r="A781" s="114"/>
      <c r="B781" s="114"/>
      <c r="C781" s="114"/>
      <c r="D781" s="114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9" customHeight="1">
      <c r="A782" s="112"/>
      <c r="B782" s="112"/>
      <c r="C782" s="112"/>
      <c r="D782" s="1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</row>
    <row r="783" spans="1:14" ht="26.1" customHeight="1">
      <c r="A783" s="112"/>
      <c r="B783" s="112"/>
      <c r="C783" s="112"/>
      <c r="D783" s="1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</row>
    <row r="784" spans="1:14" ht="26.1" customHeight="1">
      <c r="A784" s="112"/>
      <c r="B784" s="118"/>
      <c r="C784" s="118"/>
      <c r="D784" s="118"/>
      <c r="E784" s="12"/>
      <c r="F784" s="12"/>
      <c r="G784" s="12"/>
      <c r="H784" s="12"/>
      <c r="I784" s="12"/>
      <c r="J784" s="12"/>
      <c r="K784" s="12"/>
      <c r="L784" s="12"/>
      <c r="M784" s="12"/>
      <c r="N784" s="12"/>
    </row>
    <row r="785" spans="1:14" ht="12.9" customHeight="1">
      <c r="A785" s="112"/>
      <c r="B785" s="112"/>
      <c r="C785" s="112"/>
      <c r="D785" s="1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</row>
    <row r="786" spans="1:14" ht="12.9" customHeight="1">
      <c r="A786" s="112"/>
      <c r="B786" s="112"/>
      <c r="C786" s="112"/>
      <c r="D786" s="1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</row>
    <row r="787" spans="1:14" ht="12.9" customHeight="1">
      <c r="A787" s="112"/>
      <c r="B787" s="112"/>
      <c r="C787" s="112"/>
      <c r="D787" s="1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</row>
    <row r="788" spans="1:14" ht="12.9" customHeight="1">
      <c r="A788" s="112"/>
      <c r="B788" s="112"/>
      <c r="C788" s="112"/>
      <c r="D788" s="1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</row>
    <row r="789" spans="1:14" ht="12.9" customHeight="1">
      <c r="A789" s="105"/>
      <c r="B789" s="105"/>
      <c r="C789" s="105"/>
      <c r="D789" s="105"/>
      <c r="E789" s="13"/>
      <c r="F789" s="13"/>
      <c r="G789" s="10"/>
      <c r="H789" s="10"/>
      <c r="I789" s="10"/>
      <c r="J789" s="10"/>
      <c r="K789" s="10"/>
      <c r="L789" s="10"/>
      <c r="M789" s="10"/>
      <c r="N789" s="10"/>
    </row>
    <row r="790" spans="1:14" ht="12.9" customHeight="1">
      <c r="A790" s="114"/>
      <c r="B790" s="114"/>
      <c r="C790" s="114"/>
      <c r="D790" s="114"/>
      <c r="E790" s="12"/>
      <c r="F790" s="12"/>
      <c r="G790" s="12"/>
      <c r="H790" s="12"/>
      <c r="I790" s="12"/>
      <c r="J790" s="12"/>
      <c r="K790" s="12"/>
      <c r="L790" s="12"/>
      <c r="M790" s="12"/>
      <c r="N790" s="12"/>
    </row>
    <row r="791" spans="1:14" ht="12.9" customHeight="1">
      <c r="A791" s="112"/>
      <c r="B791" s="112"/>
      <c r="C791" s="112"/>
      <c r="D791" s="1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</row>
    <row r="792" spans="1:14" ht="12.9" customHeight="1">
      <c r="A792" s="112"/>
      <c r="B792" s="112"/>
      <c r="C792" s="112"/>
      <c r="D792" s="1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</row>
    <row r="793" spans="1:14" ht="26.1" customHeight="1">
      <c r="A793" s="112"/>
      <c r="B793" s="112"/>
      <c r="C793" s="112"/>
      <c r="D793" s="1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</row>
    <row r="794" spans="1:14" ht="12.9" customHeight="1">
      <c r="A794" s="107"/>
      <c r="B794" s="107"/>
      <c r="C794" s="107"/>
      <c r="D794" s="107"/>
      <c r="E794" s="12"/>
      <c r="F794" s="12"/>
      <c r="G794" s="12"/>
      <c r="H794" s="12"/>
      <c r="I794" s="12"/>
      <c r="J794" s="12"/>
      <c r="K794" s="12"/>
      <c r="L794" s="12"/>
      <c r="M794" s="12"/>
      <c r="N794" s="12"/>
    </row>
    <row r="795" spans="1:14" ht="12.9" customHeight="1">
      <c r="A795" s="105"/>
      <c r="B795" s="105"/>
      <c r="C795" s="105"/>
      <c r="D795" s="105"/>
      <c r="E795" s="13"/>
      <c r="F795" s="13"/>
      <c r="G795" s="10"/>
      <c r="H795" s="10"/>
      <c r="I795" s="10"/>
      <c r="J795" s="10"/>
      <c r="K795" s="10"/>
      <c r="L795" s="10"/>
      <c r="M795" s="10"/>
      <c r="N795" s="10"/>
    </row>
    <row r="796" spans="1:14" ht="2.25" customHeight="1">
      <c r="A796" s="114"/>
      <c r="B796" s="114"/>
      <c r="C796" s="114"/>
      <c r="D796" s="114"/>
      <c r="E796" s="12"/>
      <c r="F796" s="12"/>
      <c r="G796" s="12"/>
      <c r="H796" s="12"/>
      <c r="I796" s="12"/>
      <c r="J796" s="12"/>
      <c r="K796" s="12"/>
      <c r="L796" s="12"/>
      <c r="M796" s="12"/>
      <c r="N796" s="12"/>
    </row>
    <row r="797" spans="1:14" ht="12.75" hidden="1" customHeight="1">
      <c r="A797" s="107"/>
      <c r="B797" s="107"/>
      <c r="C797" s="107"/>
      <c r="D797" s="107"/>
      <c r="E797" s="12"/>
      <c r="F797" s="12"/>
      <c r="G797" s="12"/>
      <c r="H797" s="12"/>
      <c r="I797" s="12"/>
      <c r="J797" s="12"/>
      <c r="K797" s="12"/>
      <c r="L797" s="12"/>
      <c r="M797" s="12"/>
      <c r="N797" s="12"/>
    </row>
    <row r="798" spans="1:14" ht="12.75" hidden="1" customHeight="1">
      <c r="A798" s="107"/>
      <c r="B798" s="107"/>
      <c r="C798" s="107"/>
      <c r="D798" s="107"/>
      <c r="E798" s="12"/>
      <c r="F798" s="12"/>
      <c r="G798" s="12"/>
      <c r="H798" s="12"/>
      <c r="I798" s="12"/>
      <c r="J798" s="12"/>
      <c r="K798" s="12"/>
      <c r="L798" s="12"/>
      <c r="M798" s="12"/>
      <c r="N798" s="12"/>
    </row>
    <row r="799" spans="1:14" ht="12.75" hidden="1" customHeight="1">
      <c r="A799" s="107"/>
      <c r="B799" s="107"/>
      <c r="C799" s="107"/>
      <c r="D799" s="107"/>
      <c r="E799" s="12"/>
      <c r="F799" s="12"/>
      <c r="G799" s="12"/>
      <c r="H799" s="12"/>
      <c r="I799" s="12"/>
      <c r="J799" s="12"/>
      <c r="K799" s="12"/>
      <c r="L799" s="12"/>
      <c r="M799" s="12"/>
      <c r="N799" s="12"/>
    </row>
    <row r="800" spans="1:14" ht="12.75" hidden="1" customHeight="1">
      <c r="A800" s="107"/>
      <c r="B800" s="107"/>
      <c r="C800" s="107"/>
      <c r="D800" s="107"/>
      <c r="E800" s="12"/>
      <c r="F800" s="12"/>
      <c r="G800" s="12"/>
      <c r="H800" s="12"/>
      <c r="I800" s="12"/>
      <c r="J800" s="12"/>
      <c r="K800" s="12"/>
      <c r="L800" s="12"/>
      <c r="M800" s="12"/>
      <c r="N800" s="12"/>
    </row>
    <row r="801" spans="1:14" ht="12.75" hidden="1" customHeight="1">
      <c r="A801" s="107"/>
      <c r="B801" s="107"/>
      <c r="C801" s="107"/>
      <c r="D801" s="107"/>
      <c r="E801" s="12"/>
      <c r="F801" s="12"/>
      <c r="G801" s="12"/>
      <c r="H801" s="12"/>
      <c r="I801" s="12"/>
      <c r="J801" s="12"/>
      <c r="K801" s="12"/>
      <c r="L801" s="12"/>
      <c r="M801" s="12"/>
      <c r="N801" s="12"/>
    </row>
    <row r="802" spans="1:14" ht="12.75" hidden="1" customHeight="1">
      <c r="A802" s="105"/>
      <c r="B802" s="105"/>
      <c r="C802" s="105"/>
      <c r="D802" s="105"/>
      <c r="E802" s="13"/>
      <c r="F802" s="13"/>
      <c r="G802" s="10"/>
      <c r="H802" s="10"/>
      <c r="I802" s="10"/>
      <c r="J802" s="10"/>
      <c r="K802" s="10"/>
      <c r="L802" s="10"/>
      <c r="M802" s="10"/>
      <c r="N802" s="10"/>
    </row>
    <row r="803" spans="1:14" ht="12.9" customHeight="1">
      <c r="A803" s="105"/>
      <c r="B803" s="105"/>
      <c r="C803" s="105"/>
      <c r="D803" s="105"/>
      <c r="E803" s="14"/>
      <c r="F803" s="14"/>
      <c r="G803" s="10"/>
      <c r="H803" s="10"/>
      <c r="I803" s="10"/>
      <c r="J803" s="10"/>
      <c r="K803" s="10"/>
      <c r="L803" s="10"/>
      <c r="M803" s="10"/>
      <c r="N803" s="10"/>
    </row>
    <row r="804" spans="1:14" ht="12.9" customHeight="1">
      <c r="A804" s="105"/>
      <c r="B804" s="105"/>
      <c r="C804" s="105"/>
      <c r="D804" s="105"/>
      <c r="E804" s="3"/>
      <c r="F804" s="3"/>
      <c r="G804" s="10"/>
      <c r="H804" s="10"/>
      <c r="I804" s="8"/>
      <c r="J804" s="8"/>
      <c r="K804" s="8"/>
      <c r="L804" s="8"/>
      <c r="M804" s="10"/>
      <c r="N804" s="10"/>
    </row>
    <row r="805" spans="1:14" ht="12.9" customHeight="1">
      <c r="A805" s="4"/>
      <c r="B805" s="4"/>
      <c r="C805" s="4"/>
      <c r="D805" s="4"/>
      <c r="E805" s="3"/>
      <c r="F805" s="3"/>
      <c r="G805" s="10"/>
      <c r="H805" s="10"/>
      <c r="I805" s="8"/>
      <c r="J805" s="8"/>
      <c r="K805" s="8"/>
      <c r="L805" s="8"/>
      <c r="M805" s="10"/>
      <c r="N805" s="10"/>
    </row>
    <row r="806" spans="1:14" ht="12.9" customHeight="1">
      <c r="A806" s="4"/>
      <c r="B806" s="4"/>
      <c r="C806" s="4"/>
      <c r="D806" s="4"/>
      <c r="E806" s="3"/>
      <c r="F806" s="3"/>
      <c r="G806" s="10"/>
      <c r="H806" s="10"/>
      <c r="I806" s="8"/>
      <c r="J806" s="8"/>
      <c r="K806" s="8"/>
      <c r="L806" s="8"/>
      <c r="M806" s="10"/>
      <c r="N806" s="10"/>
    </row>
    <row r="807" spans="1:14" ht="12.9" customHeight="1">
      <c r="A807" s="4"/>
      <c r="B807" s="4"/>
      <c r="C807" s="4"/>
      <c r="D807" s="4"/>
      <c r="E807" s="3"/>
      <c r="F807" s="3"/>
      <c r="G807" s="10"/>
      <c r="H807" s="10"/>
      <c r="I807" s="8"/>
      <c r="J807" s="8"/>
      <c r="K807" s="8"/>
      <c r="L807" s="8"/>
      <c r="M807" s="10"/>
      <c r="N807" s="10"/>
    </row>
    <row r="808" spans="1:14" ht="12.9" customHeight="1">
      <c r="A808" s="4"/>
      <c r="B808" s="4"/>
      <c r="C808" s="4"/>
      <c r="D808" s="4"/>
      <c r="E808" s="3"/>
      <c r="F808" s="3"/>
      <c r="G808" s="10"/>
      <c r="H808" s="10"/>
      <c r="I808" s="8"/>
      <c r="J808" s="8"/>
      <c r="K808" s="8"/>
      <c r="L808" s="8"/>
      <c r="M808" s="10"/>
      <c r="N808" s="10"/>
    </row>
    <row r="809" spans="1:14" ht="12.9" customHeight="1">
      <c r="A809" s="4"/>
      <c r="B809" s="4"/>
      <c r="C809" s="4"/>
      <c r="D809" s="4"/>
      <c r="E809" s="3"/>
      <c r="F809" s="3"/>
      <c r="G809" s="10"/>
      <c r="H809" s="10"/>
      <c r="I809" s="8"/>
      <c r="J809" s="8"/>
      <c r="K809" s="8"/>
      <c r="L809" s="8"/>
      <c r="M809" s="10"/>
      <c r="N809" s="10"/>
    </row>
    <row r="810" spans="1:14" ht="12.9" customHeight="1">
      <c r="A810" s="4"/>
      <c r="B810" s="4"/>
      <c r="C810" s="4"/>
      <c r="D810" s="4"/>
      <c r="E810" s="3"/>
      <c r="F810" s="3"/>
      <c r="G810" s="10"/>
      <c r="H810" s="10"/>
      <c r="I810" s="8"/>
      <c r="J810" s="8"/>
      <c r="K810" s="8"/>
      <c r="L810" s="8"/>
      <c r="M810" s="10"/>
      <c r="N810" s="10"/>
    </row>
    <row r="811" spans="1:14" ht="12.9" customHeight="1">
      <c r="A811" s="4"/>
      <c r="B811" s="4"/>
      <c r="C811" s="4"/>
      <c r="D811" s="4"/>
      <c r="E811" s="3"/>
      <c r="F811" s="3"/>
      <c r="G811" s="10"/>
      <c r="H811" s="10"/>
      <c r="I811" s="8"/>
      <c r="J811" s="8"/>
      <c r="K811" s="8"/>
      <c r="L811" s="8"/>
      <c r="M811" s="10"/>
      <c r="N811" s="10"/>
    </row>
    <row r="812" spans="1:14" ht="12.9" customHeight="1">
      <c r="A812" s="114"/>
      <c r="B812" s="114"/>
      <c r="C812" s="11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</row>
    <row r="813" spans="1:14" ht="12.9" customHeight="1">
      <c r="A813" s="114"/>
      <c r="B813" s="114"/>
      <c r="C813" s="11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</row>
    <row r="814" spans="1:14" ht="12.9" customHeight="1">
      <c r="A814" s="113"/>
      <c r="B814" s="113"/>
      <c r="C814" s="113"/>
      <c r="D814" s="113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</row>
    <row r="815" spans="1:14" ht="12.9" customHeight="1">
      <c r="A815" s="113"/>
      <c r="B815" s="113"/>
      <c r="C815" s="113"/>
      <c r="D815" s="113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 spans="1:14" ht="12.6" customHeight="1">
      <c r="A816" s="114"/>
      <c r="B816" s="114"/>
      <c r="C816" s="114"/>
      <c r="D816" s="114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6" customHeight="1">
      <c r="A817" s="116"/>
      <c r="B817" s="116"/>
      <c r="C817" s="116"/>
      <c r="D817" s="116"/>
      <c r="E817" s="12"/>
      <c r="F817" s="12"/>
      <c r="G817" s="12"/>
      <c r="H817" s="12"/>
      <c r="I817" s="12"/>
      <c r="J817" s="12"/>
      <c r="K817" s="12"/>
      <c r="L817" s="12"/>
      <c r="M817" s="12"/>
      <c r="N817" s="12"/>
    </row>
    <row r="818" spans="1:14" ht="12.9" customHeight="1">
      <c r="A818" s="107"/>
      <c r="B818" s="107"/>
      <c r="C818" s="107"/>
      <c r="D818" s="107"/>
      <c r="E818" s="12"/>
      <c r="F818" s="12"/>
      <c r="G818" s="12"/>
      <c r="H818" s="12"/>
      <c r="I818" s="12"/>
      <c r="J818" s="12"/>
      <c r="K818" s="12"/>
      <c r="L818" s="12"/>
      <c r="M818" s="12"/>
      <c r="N818" s="12"/>
    </row>
    <row r="819" spans="1:14" ht="12.6" customHeight="1">
      <c r="A819" s="107"/>
      <c r="B819" s="107"/>
      <c r="C819" s="107"/>
      <c r="D819" s="107"/>
      <c r="E819" s="12"/>
      <c r="F819" s="12"/>
      <c r="G819" s="12"/>
      <c r="H819" s="12"/>
      <c r="I819" s="12"/>
      <c r="J819" s="12"/>
      <c r="K819" s="12"/>
      <c r="L819" s="12"/>
      <c r="M819" s="12"/>
      <c r="N819" s="12"/>
    </row>
    <row r="820" spans="1:14" ht="12.9" customHeight="1">
      <c r="A820" s="107"/>
      <c r="B820" s="107"/>
      <c r="C820" s="107"/>
      <c r="D820" s="107"/>
      <c r="E820" s="12"/>
      <c r="F820" s="12"/>
      <c r="G820" s="12"/>
      <c r="H820" s="12"/>
      <c r="I820" s="12"/>
      <c r="J820" s="12"/>
      <c r="K820" s="12"/>
      <c r="L820" s="12"/>
      <c r="M820" s="12"/>
      <c r="N820" s="12"/>
    </row>
    <row r="821" spans="1:14" ht="12.9" customHeight="1">
      <c r="A821" s="117"/>
      <c r="B821" s="117"/>
      <c r="C821" s="117"/>
      <c r="D821" s="117"/>
      <c r="E821" s="13"/>
      <c r="F821" s="13"/>
      <c r="G821" s="10"/>
      <c r="H821" s="10"/>
      <c r="I821" s="10"/>
      <c r="J821" s="10"/>
      <c r="K821" s="10"/>
      <c r="L821" s="10"/>
      <c r="M821" s="10"/>
      <c r="N821" s="10"/>
    </row>
    <row r="822" spans="1:14" ht="12.9" customHeight="1">
      <c r="A822" s="114"/>
      <c r="B822" s="114"/>
      <c r="C822" s="114"/>
      <c r="D822" s="114"/>
      <c r="E822" s="13"/>
      <c r="F822" s="13"/>
      <c r="G822" s="10"/>
      <c r="H822" s="10"/>
      <c r="I822" s="10"/>
      <c r="J822" s="10"/>
      <c r="K822" s="10"/>
      <c r="L822" s="10"/>
      <c r="M822" s="10"/>
      <c r="N822" s="10"/>
    </row>
    <row r="823" spans="1:14" ht="12.9" customHeight="1">
      <c r="A823" s="107"/>
      <c r="B823" s="107"/>
      <c r="C823" s="107"/>
      <c r="D823" s="107"/>
      <c r="E823" s="13"/>
      <c r="F823" s="13"/>
      <c r="G823" s="12"/>
      <c r="H823" s="12"/>
      <c r="I823" s="12"/>
      <c r="J823" s="12"/>
      <c r="K823" s="12"/>
      <c r="L823" s="12"/>
      <c r="M823" s="12"/>
      <c r="N823" s="12"/>
    </row>
    <row r="824" spans="1:14" ht="12.9" customHeight="1">
      <c r="A824" s="114"/>
      <c r="B824" s="114"/>
      <c r="C824" s="114"/>
      <c r="D824" s="114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9" customHeight="1">
      <c r="A825" s="112"/>
      <c r="B825" s="112"/>
      <c r="C825" s="112"/>
      <c r="D825" s="1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</row>
    <row r="826" spans="1:14" ht="26.25" customHeight="1">
      <c r="A826" s="112"/>
      <c r="B826" s="112"/>
      <c r="C826" s="112"/>
      <c r="D826" s="1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</row>
    <row r="827" spans="1:14" ht="13.95" customHeight="1">
      <c r="A827" s="112"/>
      <c r="B827" s="112"/>
      <c r="C827" s="112"/>
      <c r="D827" s="1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</row>
    <row r="828" spans="1:14" ht="12.9" customHeight="1">
      <c r="A828" s="112"/>
      <c r="B828" s="112"/>
      <c r="C828" s="112"/>
      <c r="D828" s="1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</row>
    <row r="829" spans="1:14" ht="12.9" customHeight="1">
      <c r="A829" s="112"/>
      <c r="B829" s="112"/>
      <c r="C829" s="112"/>
      <c r="D829" s="1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</row>
    <row r="830" spans="1:14" ht="12.9" customHeight="1">
      <c r="A830" s="112"/>
      <c r="B830" s="112"/>
      <c r="C830" s="112"/>
      <c r="D830" s="1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</row>
    <row r="831" spans="1:14" ht="12.9" customHeight="1">
      <c r="A831" s="112"/>
      <c r="B831" s="112"/>
      <c r="C831" s="112"/>
      <c r="D831" s="1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</row>
    <row r="832" spans="1:14" ht="12.9" customHeight="1">
      <c r="A832" s="105"/>
      <c r="B832" s="105"/>
      <c r="C832" s="105"/>
      <c r="D832" s="105"/>
      <c r="E832" s="13"/>
      <c r="F832" s="13"/>
      <c r="G832" s="10"/>
      <c r="H832" s="10"/>
      <c r="I832" s="10"/>
      <c r="J832" s="10"/>
      <c r="K832" s="10"/>
      <c r="L832" s="10"/>
      <c r="M832" s="10"/>
      <c r="N832" s="10"/>
    </row>
    <row r="833" spans="1:14" ht="12.9" customHeight="1">
      <c r="A833" s="114"/>
      <c r="B833" s="114"/>
      <c r="C833" s="114"/>
      <c r="D833" s="114"/>
      <c r="E833" s="12"/>
      <c r="F833" s="12"/>
      <c r="G833" s="12"/>
      <c r="H833" s="12"/>
      <c r="I833" s="12"/>
      <c r="J833" s="12"/>
      <c r="K833" s="12"/>
      <c r="L833" s="12"/>
      <c r="M833" s="12"/>
      <c r="N833" s="12"/>
    </row>
    <row r="834" spans="1:14" ht="26.1" customHeight="1">
      <c r="A834" s="112"/>
      <c r="B834" s="112"/>
      <c r="C834" s="112"/>
      <c r="D834" s="1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</row>
    <row r="835" spans="1:14" ht="26.1" customHeight="1">
      <c r="A835" s="107"/>
      <c r="B835" s="107"/>
      <c r="C835" s="107"/>
      <c r="D835" s="107"/>
      <c r="E835" s="12"/>
      <c r="F835" s="12"/>
      <c r="G835" s="12"/>
      <c r="H835" s="12"/>
      <c r="I835" s="12"/>
      <c r="J835" s="12"/>
      <c r="K835" s="12"/>
      <c r="L835" s="12"/>
      <c r="M835" s="12"/>
      <c r="N835" s="12"/>
    </row>
    <row r="836" spans="1:14" ht="12.9" customHeight="1">
      <c r="A836" s="107"/>
      <c r="B836" s="107"/>
      <c r="C836" s="107"/>
      <c r="D836" s="107"/>
      <c r="E836" s="12"/>
      <c r="F836" s="12"/>
      <c r="G836" s="12"/>
      <c r="H836" s="12"/>
      <c r="I836" s="12"/>
      <c r="J836" s="12"/>
      <c r="K836" s="12"/>
      <c r="L836" s="12"/>
      <c r="M836" s="12"/>
      <c r="N836" s="12"/>
    </row>
    <row r="837" spans="1:14" ht="12.9" customHeight="1">
      <c r="A837" s="107"/>
      <c r="B837" s="107"/>
      <c r="C837" s="107"/>
      <c r="D837" s="107"/>
      <c r="E837" s="12"/>
      <c r="F837" s="12"/>
      <c r="G837" s="12"/>
      <c r="H837" s="12"/>
      <c r="I837" s="12"/>
      <c r="J837" s="12"/>
      <c r="K837" s="12"/>
      <c r="L837" s="12"/>
      <c r="M837" s="12"/>
      <c r="N837" s="12"/>
    </row>
    <row r="838" spans="1:14" ht="12.75" customHeight="1">
      <c r="A838" s="105"/>
      <c r="B838" s="105"/>
      <c r="C838" s="105"/>
      <c r="D838" s="105"/>
      <c r="E838" s="13"/>
      <c r="F838" s="13"/>
      <c r="G838" s="10"/>
      <c r="H838" s="10"/>
      <c r="I838" s="10"/>
      <c r="J838" s="10"/>
      <c r="K838" s="10"/>
      <c r="L838" s="10"/>
      <c r="M838" s="10"/>
      <c r="N838" s="10"/>
    </row>
    <row r="839" spans="1:14" ht="12.75" hidden="1" customHeight="1">
      <c r="A839" s="114"/>
      <c r="B839" s="114"/>
      <c r="C839" s="114"/>
      <c r="D839" s="114"/>
      <c r="E839" s="12"/>
      <c r="F839" s="12"/>
      <c r="G839" s="12"/>
      <c r="H839" s="12"/>
      <c r="I839" s="12"/>
      <c r="J839" s="12"/>
      <c r="K839" s="12"/>
      <c r="L839" s="12"/>
      <c r="M839" s="12"/>
      <c r="N839" s="12"/>
    </row>
    <row r="840" spans="1:14" ht="12.75" hidden="1" customHeight="1">
      <c r="A840" s="107"/>
      <c r="B840" s="107"/>
      <c r="C840" s="107"/>
      <c r="D840" s="107"/>
      <c r="E840" s="12"/>
      <c r="F840" s="12"/>
      <c r="G840" s="12"/>
      <c r="H840" s="12"/>
      <c r="I840" s="12"/>
      <c r="J840" s="12"/>
      <c r="K840" s="12"/>
      <c r="L840" s="12"/>
      <c r="M840" s="12"/>
      <c r="N840" s="12"/>
    </row>
    <row r="841" spans="1:14" ht="12.75" hidden="1" customHeight="1">
      <c r="A841" s="107"/>
      <c r="B841" s="107"/>
      <c r="C841" s="107"/>
      <c r="D841" s="107"/>
      <c r="E841" s="12"/>
      <c r="F841" s="12"/>
      <c r="G841" s="12"/>
      <c r="H841" s="12"/>
      <c r="I841" s="12"/>
      <c r="J841" s="12"/>
      <c r="K841" s="12"/>
      <c r="L841" s="12"/>
      <c r="M841" s="12"/>
      <c r="N841" s="12"/>
    </row>
    <row r="842" spans="1:14" ht="12.75" hidden="1" customHeight="1">
      <c r="A842" s="107"/>
      <c r="B842" s="107"/>
      <c r="C842" s="107"/>
      <c r="D842" s="107"/>
      <c r="E842" s="12"/>
      <c r="F842" s="12"/>
      <c r="G842" s="12"/>
      <c r="H842" s="12"/>
      <c r="I842" s="12"/>
      <c r="J842" s="12"/>
      <c r="K842" s="12"/>
      <c r="L842" s="12"/>
      <c r="M842" s="12"/>
      <c r="N842" s="12"/>
    </row>
    <row r="843" spans="1:14" ht="12.75" hidden="1" customHeight="1">
      <c r="A843" s="105"/>
      <c r="B843" s="105"/>
      <c r="C843" s="105"/>
      <c r="D843" s="105"/>
      <c r="E843" s="13"/>
      <c r="F843" s="13"/>
      <c r="G843" s="10"/>
      <c r="H843" s="10"/>
      <c r="I843" s="10"/>
      <c r="J843" s="10"/>
      <c r="K843" s="10"/>
      <c r="L843" s="10"/>
      <c r="M843" s="10"/>
      <c r="N843" s="10"/>
    </row>
    <row r="844" spans="1:14" ht="12.9" customHeight="1">
      <c r="A844" s="105"/>
      <c r="B844" s="105"/>
      <c r="C844" s="105"/>
      <c r="D844" s="105"/>
      <c r="E844" s="14"/>
      <c r="F844" s="14"/>
      <c r="G844" s="10"/>
      <c r="H844" s="10"/>
      <c r="I844" s="10"/>
      <c r="J844" s="10"/>
      <c r="K844" s="10"/>
      <c r="L844" s="10"/>
      <c r="M844" s="10"/>
      <c r="N844" s="10"/>
    </row>
    <row r="845" spans="1:14" ht="12.9" customHeight="1">
      <c r="A845" s="105"/>
      <c r="B845" s="105"/>
      <c r="C845" s="105"/>
      <c r="D845" s="105"/>
      <c r="E845" s="3"/>
      <c r="F845" s="3"/>
      <c r="G845" s="10"/>
      <c r="H845" s="10"/>
      <c r="I845" s="8"/>
      <c r="J845" s="8"/>
      <c r="K845" s="8"/>
      <c r="L845" s="8"/>
      <c r="M845" s="10"/>
      <c r="N845" s="10"/>
    </row>
    <row r="846" spans="1:14" ht="12.9" customHeight="1">
      <c r="A846" s="4"/>
      <c r="B846" s="4"/>
      <c r="C846" s="4"/>
      <c r="D846" s="4"/>
      <c r="E846" s="3"/>
      <c r="F846" s="3"/>
      <c r="G846" s="10"/>
      <c r="H846" s="10"/>
      <c r="I846" s="8"/>
      <c r="J846" s="8"/>
      <c r="K846" s="8"/>
      <c r="L846" s="8"/>
      <c r="M846" s="10"/>
      <c r="N846" s="10"/>
    </row>
    <row r="847" spans="1:14" ht="12.9" customHeight="1">
      <c r="A847" s="4"/>
      <c r="B847" s="4"/>
      <c r="C847" s="4"/>
      <c r="D847" s="4"/>
      <c r="E847" s="3"/>
      <c r="F847" s="3"/>
      <c r="G847" s="10"/>
      <c r="H847" s="10"/>
      <c r="I847" s="8"/>
      <c r="J847" s="8"/>
      <c r="K847" s="8"/>
      <c r="L847" s="8"/>
      <c r="M847" s="10"/>
      <c r="N847" s="10"/>
    </row>
    <row r="848" spans="1:14" ht="12.9" customHeight="1">
      <c r="A848" s="4"/>
      <c r="B848" s="4"/>
      <c r="C848" s="4"/>
      <c r="D848" s="4"/>
      <c r="E848" s="3"/>
      <c r="F848" s="3"/>
      <c r="G848" s="10"/>
      <c r="H848" s="10"/>
      <c r="I848" s="8"/>
      <c r="J848" s="8"/>
      <c r="K848" s="8"/>
      <c r="L848" s="8"/>
      <c r="M848" s="10"/>
      <c r="N848" s="10"/>
    </row>
    <row r="849" spans="1:14" ht="12.9" customHeight="1">
      <c r="A849" s="4"/>
      <c r="B849" s="4"/>
      <c r="C849" s="4"/>
      <c r="D849" s="4"/>
      <c r="E849" s="3"/>
      <c r="F849" s="3"/>
      <c r="G849" s="10"/>
      <c r="H849" s="10"/>
      <c r="I849" s="8"/>
      <c r="J849" s="8"/>
      <c r="K849" s="8"/>
      <c r="L849" s="8"/>
      <c r="M849" s="10"/>
      <c r="N849" s="10"/>
    </row>
    <row r="850" spans="1:14" ht="12.9" customHeight="1">
      <c r="A850" s="4"/>
      <c r="B850" s="4"/>
      <c r="C850" s="4"/>
      <c r="D850" s="4"/>
      <c r="E850" s="3"/>
      <c r="F850" s="3"/>
      <c r="G850" s="10"/>
      <c r="H850" s="10"/>
      <c r="I850" s="8"/>
      <c r="J850" s="8"/>
      <c r="K850" s="8"/>
      <c r="L850" s="8"/>
      <c r="M850" s="10"/>
      <c r="N850" s="10"/>
    </row>
    <row r="851" spans="1:14" ht="12.9" customHeight="1">
      <c r="A851" s="4"/>
      <c r="B851" s="4"/>
      <c r="C851" s="4"/>
      <c r="D851" s="4"/>
      <c r="E851" s="3"/>
      <c r="F851" s="3"/>
      <c r="G851" s="10"/>
      <c r="H851" s="10"/>
      <c r="I851" s="8"/>
      <c r="J851" s="8"/>
      <c r="K851" s="8"/>
      <c r="L851" s="8"/>
      <c r="M851" s="10"/>
      <c r="N851" s="10"/>
    </row>
    <row r="852" spans="1:14" ht="12.9" customHeight="1">
      <c r="A852" s="4"/>
      <c r="B852" s="4"/>
      <c r="C852" s="4"/>
      <c r="D852" s="4"/>
      <c r="E852" s="3"/>
      <c r="F852" s="3"/>
      <c r="G852" s="10"/>
      <c r="H852" s="10"/>
      <c r="I852" s="8"/>
      <c r="J852" s="8"/>
      <c r="K852" s="8"/>
      <c r="L852" s="8"/>
      <c r="M852" s="10"/>
      <c r="N852" s="10"/>
    </row>
    <row r="853" spans="1:14" ht="12.9" customHeight="1">
      <c r="A853" s="4"/>
      <c r="B853" s="4"/>
      <c r="C853" s="4"/>
      <c r="D853" s="4"/>
      <c r="E853" s="3"/>
      <c r="F853" s="3"/>
      <c r="G853" s="10"/>
      <c r="H853" s="10"/>
      <c r="I853" s="8"/>
      <c r="J853" s="8"/>
      <c r="K853" s="8"/>
      <c r="L853" s="8"/>
      <c r="M853" s="10"/>
      <c r="N853" s="10"/>
    </row>
    <row r="854" spans="1:14" ht="12.9" customHeight="1">
      <c r="A854" s="114"/>
      <c r="B854" s="114"/>
      <c r="C854" s="11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</row>
    <row r="855" spans="1:14" ht="12.9" customHeight="1">
      <c r="A855" s="114"/>
      <c r="B855" s="114"/>
      <c r="C855" s="11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</row>
    <row r="856" spans="1:14" ht="12.9" customHeight="1">
      <c r="A856" s="113"/>
      <c r="B856" s="113"/>
      <c r="C856" s="113"/>
      <c r="D856" s="113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</row>
    <row r="857" spans="1:14" ht="12.9" customHeight="1">
      <c r="A857" s="113"/>
      <c r="B857" s="113"/>
      <c r="C857" s="113"/>
      <c r="D857" s="113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 spans="1:14" ht="12.9" customHeight="1">
      <c r="A858" s="114"/>
      <c r="B858" s="114"/>
      <c r="C858" s="114"/>
      <c r="D858" s="114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9" customHeight="1">
      <c r="A859" s="116"/>
      <c r="B859" s="116"/>
      <c r="C859" s="116"/>
      <c r="D859" s="116"/>
      <c r="E859" s="12"/>
      <c r="F859" s="12"/>
      <c r="G859" s="12"/>
      <c r="H859" s="12"/>
      <c r="I859" s="12"/>
      <c r="J859" s="12"/>
      <c r="K859" s="12"/>
      <c r="L859" s="12"/>
      <c r="M859" s="12"/>
      <c r="N859" s="12"/>
    </row>
    <row r="860" spans="1:14" ht="12.9" customHeight="1">
      <c r="A860" s="107"/>
      <c r="B860" s="107"/>
      <c r="C860" s="107"/>
      <c r="D860" s="107"/>
      <c r="E860" s="12"/>
      <c r="F860" s="12"/>
      <c r="G860" s="12"/>
      <c r="H860" s="12"/>
      <c r="I860" s="12"/>
      <c r="J860" s="12"/>
      <c r="K860" s="12"/>
      <c r="L860" s="12"/>
      <c r="M860" s="12"/>
      <c r="N860" s="12"/>
    </row>
    <row r="861" spans="1:14" ht="12.9" customHeight="1">
      <c r="A861" s="107"/>
      <c r="B861" s="107"/>
      <c r="C861" s="107"/>
      <c r="D861" s="107"/>
      <c r="E861" s="12"/>
      <c r="F861" s="12"/>
      <c r="G861" s="12"/>
      <c r="H861" s="12"/>
      <c r="I861" s="12"/>
      <c r="J861" s="12"/>
      <c r="K861" s="12"/>
      <c r="L861" s="12"/>
      <c r="M861" s="12"/>
      <c r="N861" s="12"/>
    </row>
    <row r="862" spans="1:14" ht="12.9" customHeight="1">
      <c r="A862" s="117"/>
      <c r="B862" s="117"/>
      <c r="C862" s="117"/>
      <c r="D862" s="117"/>
      <c r="E862" s="13"/>
      <c r="F862" s="13"/>
      <c r="G862" s="10"/>
      <c r="H862" s="10"/>
      <c r="I862" s="10"/>
      <c r="J862" s="10"/>
      <c r="K862" s="10"/>
      <c r="L862" s="10"/>
      <c r="M862" s="10"/>
      <c r="N862" s="10"/>
    </row>
    <row r="863" spans="1:14" ht="12.9" customHeight="1">
      <c r="A863" s="114"/>
      <c r="B863" s="114"/>
      <c r="C863" s="114"/>
      <c r="D863" s="114"/>
      <c r="E863" s="13"/>
      <c r="F863" s="13"/>
      <c r="G863" s="10"/>
      <c r="H863" s="10"/>
      <c r="I863" s="10"/>
      <c r="J863" s="10"/>
      <c r="K863" s="10"/>
      <c r="L863" s="10"/>
      <c r="M863" s="10"/>
      <c r="N863" s="10"/>
    </row>
    <row r="864" spans="1:14" ht="12.9" customHeight="1">
      <c r="A864" s="107"/>
      <c r="B864" s="107"/>
      <c r="C864" s="107"/>
      <c r="D864" s="107"/>
      <c r="E864" s="13"/>
      <c r="F864" s="13"/>
      <c r="G864" s="12"/>
      <c r="H864" s="12"/>
      <c r="I864" s="12"/>
      <c r="J864" s="12"/>
      <c r="K864" s="12"/>
      <c r="L864" s="12"/>
      <c r="M864" s="12"/>
      <c r="N864" s="12"/>
    </row>
    <row r="865" spans="1:14" ht="12.9" customHeight="1">
      <c r="A865" s="114"/>
      <c r="B865" s="114"/>
      <c r="C865" s="114"/>
      <c r="D865" s="114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9" customHeight="1">
      <c r="A866" s="112"/>
      <c r="B866" s="112"/>
      <c r="C866" s="112"/>
      <c r="D866" s="1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</row>
    <row r="867" spans="1:14" ht="26.1" customHeight="1">
      <c r="A867" s="112"/>
      <c r="B867" s="112"/>
      <c r="C867" s="112"/>
      <c r="D867" s="1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</row>
    <row r="868" spans="1:14" ht="12.9" customHeight="1">
      <c r="A868" s="112"/>
      <c r="B868" s="112"/>
      <c r="C868" s="112"/>
      <c r="D868" s="1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</row>
    <row r="869" spans="1:14" ht="12.9" customHeight="1">
      <c r="A869" s="112"/>
      <c r="B869" s="112"/>
      <c r="C869" s="112"/>
      <c r="D869" s="1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</row>
    <row r="870" spans="1:14" ht="12.9" customHeight="1">
      <c r="A870" s="112"/>
      <c r="B870" s="112"/>
      <c r="C870" s="112"/>
      <c r="D870" s="1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</row>
    <row r="871" spans="1:14" ht="12.9" customHeight="1">
      <c r="A871" s="112"/>
      <c r="B871" s="112"/>
      <c r="C871" s="112"/>
      <c r="D871" s="1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</row>
    <row r="872" spans="1:14" ht="12.9" customHeight="1">
      <c r="A872" s="112"/>
      <c r="B872" s="112"/>
      <c r="C872" s="112"/>
      <c r="D872" s="1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</row>
    <row r="873" spans="1:14" ht="12.9" customHeight="1">
      <c r="A873" s="105"/>
      <c r="B873" s="105"/>
      <c r="C873" s="105"/>
      <c r="D873" s="105"/>
      <c r="E873" s="13"/>
      <c r="F873" s="13"/>
      <c r="G873" s="10"/>
      <c r="H873" s="10"/>
      <c r="I873" s="10"/>
      <c r="J873" s="10"/>
      <c r="K873" s="10"/>
      <c r="L873" s="10"/>
      <c r="M873" s="10"/>
      <c r="N873" s="10"/>
    </row>
    <row r="874" spans="1:14" ht="12.9" customHeight="1">
      <c r="A874" s="114"/>
      <c r="B874" s="114"/>
      <c r="C874" s="114"/>
      <c r="D874" s="114"/>
      <c r="E874" s="12"/>
      <c r="F874" s="12"/>
      <c r="G874" s="12"/>
      <c r="H874" s="12"/>
      <c r="I874" s="12"/>
      <c r="J874" s="12"/>
      <c r="K874" s="12"/>
      <c r="L874" s="12"/>
      <c r="M874" s="12"/>
      <c r="N874" s="12"/>
    </row>
    <row r="875" spans="1:14" ht="12.9" customHeight="1">
      <c r="A875" s="112"/>
      <c r="B875" s="112"/>
      <c r="C875" s="112"/>
      <c r="D875" s="1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</row>
    <row r="876" spans="1:14" ht="12.9" customHeight="1">
      <c r="A876" s="112"/>
      <c r="B876" s="112"/>
      <c r="C876" s="112"/>
      <c r="D876" s="1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</row>
    <row r="877" spans="1:14" ht="12.9" customHeight="1">
      <c r="A877" s="112"/>
      <c r="B877" s="112"/>
      <c r="C877" s="112"/>
      <c r="D877" s="1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</row>
    <row r="878" spans="1:14" ht="12.9" customHeight="1">
      <c r="A878" s="107"/>
      <c r="B878" s="107"/>
      <c r="C878" s="107"/>
      <c r="D878" s="107"/>
      <c r="E878" s="12"/>
      <c r="F878" s="12"/>
      <c r="G878" s="12"/>
      <c r="H878" s="12"/>
      <c r="I878" s="12"/>
      <c r="J878" s="12"/>
      <c r="K878" s="12"/>
      <c r="L878" s="12"/>
      <c r="M878" s="12"/>
      <c r="N878" s="12"/>
    </row>
    <row r="879" spans="1:14" ht="12.9" customHeight="1">
      <c r="A879" s="105"/>
      <c r="B879" s="105"/>
      <c r="C879" s="105"/>
      <c r="D879" s="105"/>
      <c r="E879" s="13"/>
      <c r="F879" s="13"/>
      <c r="G879" s="10"/>
      <c r="H879" s="10"/>
      <c r="I879" s="10"/>
      <c r="J879" s="10"/>
      <c r="K879" s="10"/>
      <c r="L879" s="10"/>
      <c r="M879" s="10"/>
      <c r="N879" s="10"/>
    </row>
    <row r="880" spans="1:14" ht="12.75" hidden="1" customHeight="1">
      <c r="A880" s="114"/>
      <c r="B880" s="114"/>
      <c r="C880" s="114"/>
      <c r="D880" s="114"/>
      <c r="E880" s="12"/>
      <c r="F880" s="12"/>
      <c r="G880" s="12"/>
      <c r="H880" s="12"/>
      <c r="I880" s="12"/>
      <c r="J880" s="12"/>
      <c r="K880" s="12"/>
      <c r="L880" s="12"/>
      <c r="M880" s="12"/>
      <c r="N880" s="12"/>
    </row>
    <row r="881" spans="1:14" ht="12.75" hidden="1" customHeight="1">
      <c r="A881" s="107"/>
      <c r="B881" s="107"/>
      <c r="C881" s="107"/>
      <c r="D881" s="107"/>
      <c r="E881" s="12"/>
      <c r="F881" s="12"/>
      <c r="G881" s="12"/>
      <c r="H881" s="12"/>
      <c r="I881" s="12"/>
      <c r="J881" s="12"/>
      <c r="K881" s="12"/>
      <c r="L881" s="12"/>
      <c r="M881" s="12"/>
      <c r="N881" s="12"/>
    </row>
    <row r="882" spans="1:14" ht="12.75" hidden="1" customHeight="1">
      <c r="A882" s="107"/>
      <c r="B882" s="107"/>
      <c r="C882" s="107"/>
      <c r="D882" s="107"/>
      <c r="E882" s="12"/>
      <c r="F882" s="12"/>
      <c r="G882" s="12"/>
      <c r="H882" s="12"/>
      <c r="I882" s="12"/>
      <c r="J882" s="12"/>
      <c r="K882" s="12"/>
      <c r="L882" s="12"/>
      <c r="M882" s="12"/>
      <c r="N882" s="12"/>
    </row>
    <row r="883" spans="1:14" ht="12.75" hidden="1" customHeight="1">
      <c r="A883" s="107"/>
      <c r="B883" s="107"/>
      <c r="C883" s="107"/>
      <c r="D883" s="107"/>
      <c r="E883" s="12"/>
      <c r="F883" s="12"/>
      <c r="G883" s="12"/>
      <c r="H883" s="12"/>
      <c r="I883" s="12"/>
      <c r="J883" s="12"/>
      <c r="K883" s="12"/>
      <c r="L883" s="12"/>
      <c r="M883" s="12"/>
      <c r="N883" s="12"/>
    </row>
    <row r="884" spans="1:14" ht="12.75" hidden="1" customHeight="1">
      <c r="A884" s="105"/>
      <c r="B884" s="105"/>
      <c r="C884" s="105"/>
      <c r="D884" s="105"/>
      <c r="E884" s="13"/>
      <c r="F884" s="13"/>
      <c r="G884" s="10"/>
      <c r="H884" s="10"/>
      <c r="I884" s="10"/>
      <c r="J884" s="10"/>
      <c r="K884" s="10"/>
      <c r="L884" s="10"/>
      <c r="M884" s="10"/>
      <c r="N884" s="10"/>
    </row>
    <row r="885" spans="1:14" ht="12.9" customHeight="1">
      <c r="A885" s="105"/>
      <c r="B885" s="105"/>
      <c r="C885" s="105"/>
      <c r="D885" s="105"/>
      <c r="E885" s="14"/>
      <c r="F885" s="14"/>
      <c r="G885" s="10"/>
      <c r="H885" s="10"/>
      <c r="I885" s="10"/>
      <c r="J885" s="10"/>
      <c r="K885" s="10"/>
      <c r="L885" s="10"/>
      <c r="M885" s="10"/>
      <c r="N885" s="10"/>
    </row>
    <row r="886" spans="1:14" ht="12.9" customHeight="1">
      <c r="A886" s="105"/>
      <c r="B886" s="105"/>
      <c r="C886" s="105"/>
      <c r="D886" s="105"/>
      <c r="E886" s="3"/>
      <c r="F886" s="3"/>
      <c r="G886" s="10"/>
      <c r="H886" s="10"/>
      <c r="I886" s="8"/>
      <c r="J886" s="8"/>
      <c r="K886" s="8"/>
      <c r="L886" s="8"/>
      <c r="M886" s="10"/>
      <c r="N886" s="10"/>
    </row>
    <row r="887" spans="1:14" ht="12.9" customHeight="1">
      <c r="A887" s="4"/>
      <c r="B887" s="5"/>
      <c r="C887" s="5"/>
      <c r="D887" s="5"/>
      <c r="E887" s="3"/>
      <c r="F887" s="3"/>
      <c r="G887" s="10"/>
      <c r="H887" s="10"/>
      <c r="I887" s="8"/>
      <c r="J887" s="8"/>
      <c r="K887" s="8"/>
      <c r="L887" s="8"/>
      <c r="M887" s="10"/>
      <c r="N887" s="10"/>
    </row>
    <row r="888" spans="1:14" ht="12.9" customHeight="1">
      <c r="A888" s="4"/>
      <c r="B888" s="5"/>
      <c r="C888" s="5"/>
      <c r="D888" s="5"/>
      <c r="E888" s="3"/>
      <c r="F888" s="3"/>
      <c r="G888" s="10"/>
      <c r="H888" s="10"/>
      <c r="I888" s="8"/>
      <c r="J888" s="8"/>
      <c r="K888" s="8"/>
      <c r="L888" s="8"/>
      <c r="M888" s="10"/>
      <c r="N888" s="10"/>
    </row>
    <row r="889" spans="1:14" ht="12.9" customHeight="1">
      <c r="A889" s="4"/>
      <c r="B889" s="5"/>
      <c r="C889" s="5"/>
      <c r="D889" s="5"/>
      <c r="E889" s="3"/>
      <c r="F889" s="3"/>
      <c r="G889" s="10"/>
      <c r="H889" s="10"/>
      <c r="I889" s="8"/>
      <c r="J889" s="8"/>
      <c r="K889" s="8"/>
      <c r="L889" s="8"/>
      <c r="M889" s="10"/>
      <c r="N889" s="10"/>
    </row>
    <row r="890" spans="1:14" ht="12.9" customHeight="1">
      <c r="A890" s="4"/>
      <c r="B890" s="5"/>
      <c r="C890" s="5"/>
      <c r="D890" s="5"/>
      <c r="E890" s="3"/>
      <c r="F890" s="3"/>
      <c r="G890" s="10"/>
      <c r="H890" s="10"/>
      <c r="I890" s="8"/>
      <c r="J890" s="8"/>
      <c r="K890" s="8"/>
      <c r="L890" s="8"/>
      <c r="M890" s="10"/>
      <c r="N890" s="10"/>
    </row>
    <row r="891" spans="1:14" ht="12.9" customHeight="1">
      <c r="A891" s="4"/>
      <c r="B891" s="5"/>
      <c r="C891" s="5"/>
      <c r="D891" s="5"/>
      <c r="E891" s="3"/>
      <c r="F891" s="3"/>
      <c r="G891" s="10"/>
      <c r="H891" s="10"/>
      <c r="I891" s="8"/>
      <c r="J891" s="8"/>
      <c r="K891" s="8"/>
      <c r="L891" s="8"/>
      <c r="M891" s="10"/>
      <c r="N891" s="10"/>
    </row>
    <row r="892" spans="1:14" ht="12.9" customHeight="1">
      <c r="A892" s="4"/>
      <c r="B892" s="5"/>
      <c r="C892" s="5"/>
      <c r="D892" s="5"/>
      <c r="E892" s="3"/>
      <c r="F892" s="3"/>
      <c r="G892" s="10"/>
      <c r="H892" s="10"/>
      <c r="I892" s="8"/>
      <c r="J892" s="8"/>
      <c r="K892" s="8"/>
      <c r="L892" s="8"/>
      <c r="M892" s="10"/>
      <c r="N892" s="10"/>
    </row>
    <row r="893" spans="1:14" ht="12.9" customHeight="1">
      <c r="A893" s="4"/>
      <c r="B893" s="5"/>
      <c r="C893" s="5"/>
      <c r="D893" s="5"/>
      <c r="E893" s="3"/>
      <c r="F893" s="3"/>
      <c r="G893" s="10"/>
      <c r="H893" s="10"/>
      <c r="I893" s="8"/>
      <c r="J893" s="8"/>
      <c r="K893" s="8"/>
      <c r="L893" s="8"/>
      <c r="M893" s="10"/>
      <c r="N893" s="10"/>
    </row>
    <row r="894" spans="1:14" ht="12.9" customHeight="1">
      <c r="A894" s="4"/>
      <c r="B894" s="5"/>
      <c r="C894" s="5"/>
      <c r="D894" s="5"/>
      <c r="E894" s="3"/>
      <c r="F894" s="3"/>
      <c r="G894" s="10"/>
      <c r="H894" s="10"/>
      <c r="I894" s="8"/>
      <c r="J894" s="8"/>
      <c r="K894" s="8"/>
      <c r="L894" s="8"/>
      <c r="M894" s="10"/>
      <c r="N894" s="10"/>
    </row>
    <row r="895" spans="1:14" ht="12.9" customHeight="1">
      <c r="A895" s="4"/>
      <c r="B895" s="5"/>
      <c r="C895" s="5"/>
      <c r="D895" s="5"/>
      <c r="E895" s="3"/>
      <c r="F895" s="3"/>
      <c r="G895" s="10"/>
      <c r="H895" s="10"/>
      <c r="I895" s="8"/>
      <c r="J895" s="8"/>
      <c r="K895" s="8"/>
      <c r="L895" s="8"/>
      <c r="M895" s="10"/>
      <c r="N895" s="10"/>
    </row>
    <row r="896" spans="1:14" ht="12.9" customHeight="1">
      <c r="A896" s="4"/>
      <c r="B896" s="5"/>
      <c r="C896" s="5"/>
      <c r="D896" s="5"/>
      <c r="E896" s="3"/>
      <c r="F896" s="3"/>
      <c r="G896" s="10"/>
      <c r="H896" s="10"/>
      <c r="I896" s="8"/>
      <c r="J896" s="8"/>
      <c r="K896" s="8"/>
      <c r="L896" s="8"/>
      <c r="M896" s="10"/>
      <c r="N896" s="10"/>
    </row>
    <row r="897" spans="1:14" ht="12.9" customHeight="1">
      <c r="A897" s="4"/>
      <c r="B897" s="5"/>
      <c r="C897" s="5"/>
      <c r="D897" s="5"/>
      <c r="E897" s="3"/>
      <c r="F897" s="3"/>
      <c r="G897" s="10"/>
      <c r="H897" s="10"/>
      <c r="I897" s="8"/>
      <c r="J897" s="8"/>
      <c r="K897" s="8"/>
      <c r="L897" s="8"/>
      <c r="M897" s="10"/>
      <c r="N897" s="10"/>
    </row>
    <row r="898" spans="1:14" ht="12.9" customHeight="1">
      <c r="A898" s="4"/>
      <c r="B898" s="5"/>
      <c r="C898" s="5"/>
      <c r="D898" s="5"/>
      <c r="E898" s="3"/>
      <c r="F898" s="3"/>
      <c r="G898" s="10"/>
      <c r="H898" s="10"/>
      <c r="I898" s="8"/>
      <c r="J898" s="8"/>
      <c r="K898" s="8"/>
      <c r="L898" s="8"/>
      <c r="M898" s="10"/>
      <c r="N898" s="10"/>
    </row>
    <row r="899" spans="1:14" ht="12.9" customHeight="1">
      <c r="A899" s="114"/>
      <c r="B899" s="114"/>
      <c r="C899" s="11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</row>
    <row r="900" spans="1:14" ht="12.9" customHeight="1">
      <c r="A900" s="114"/>
      <c r="B900" s="114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</row>
    <row r="901" spans="1:14" ht="12.9" customHeight="1">
      <c r="A901" s="113"/>
      <c r="B901" s="113"/>
      <c r="C901" s="113"/>
      <c r="D901" s="113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</row>
    <row r="902" spans="1:14" ht="12.9" customHeight="1">
      <c r="A902" s="113"/>
      <c r="B902" s="113"/>
      <c r="C902" s="113"/>
      <c r="D902" s="113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 spans="1:14" ht="12.9" customHeight="1">
      <c r="A903" s="114"/>
      <c r="B903" s="114"/>
      <c r="C903" s="114"/>
      <c r="D903" s="114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9" customHeight="1">
      <c r="A904" s="116"/>
      <c r="B904" s="116"/>
      <c r="C904" s="116"/>
      <c r="D904" s="116"/>
      <c r="E904" s="12"/>
      <c r="F904" s="12"/>
      <c r="G904" s="12"/>
      <c r="H904" s="12"/>
      <c r="I904" s="12"/>
      <c r="J904" s="12"/>
      <c r="K904" s="12"/>
      <c r="L904" s="12"/>
      <c r="M904" s="12"/>
      <c r="N904" s="12"/>
    </row>
    <row r="905" spans="1:14" ht="12.9" customHeight="1">
      <c r="A905" s="116"/>
      <c r="B905" s="116"/>
      <c r="C905" s="116"/>
      <c r="D905" s="116"/>
      <c r="E905" s="12"/>
      <c r="F905" s="12"/>
      <c r="G905" s="12"/>
      <c r="H905" s="12"/>
      <c r="I905" s="12"/>
      <c r="J905" s="12"/>
      <c r="K905" s="12"/>
      <c r="L905" s="12"/>
      <c r="M905" s="12"/>
      <c r="N905" s="12"/>
    </row>
    <row r="906" spans="1:14" ht="12.9" customHeight="1">
      <c r="A906" s="107"/>
      <c r="B906" s="107"/>
      <c r="C906" s="107"/>
      <c r="D906" s="107"/>
      <c r="E906" s="12"/>
      <c r="F906" s="12"/>
      <c r="G906" s="12"/>
      <c r="H906" s="12"/>
      <c r="I906" s="12"/>
      <c r="J906" s="12"/>
      <c r="K906" s="12"/>
      <c r="L906" s="12"/>
      <c r="M906" s="12"/>
      <c r="N906" s="12"/>
    </row>
    <row r="907" spans="1:14" ht="12.9" customHeight="1">
      <c r="A907" s="117"/>
      <c r="B907" s="117"/>
      <c r="C907" s="117"/>
      <c r="D907" s="117"/>
      <c r="E907" s="13"/>
      <c r="F907" s="13"/>
      <c r="G907" s="10"/>
      <c r="H907" s="10"/>
      <c r="I907" s="10"/>
      <c r="J907" s="10"/>
      <c r="K907" s="10"/>
      <c r="L907" s="10"/>
      <c r="M907" s="10"/>
      <c r="N907" s="10"/>
    </row>
    <row r="908" spans="1:14" ht="12.9" customHeight="1">
      <c r="A908" s="114"/>
      <c r="B908" s="114"/>
      <c r="C908" s="114"/>
      <c r="D908" s="114"/>
      <c r="E908" s="13"/>
      <c r="F908" s="13"/>
      <c r="G908" s="10"/>
      <c r="H908" s="10"/>
      <c r="I908" s="10"/>
      <c r="J908" s="10"/>
      <c r="K908" s="10"/>
      <c r="L908" s="10"/>
      <c r="M908" s="10"/>
      <c r="N908" s="10"/>
    </row>
    <row r="909" spans="1:14" ht="12.9" customHeight="1">
      <c r="A909" s="107"/>
      <c r="B909" s="107"/>
      <c r="C909" s="107"/>
      <c r="D909" s="107"/>
      <c r="E909" s="13"/>
      <c r="F909" s="13"/>
      <c r="G909" s="12"/>
      <c r="H909" s="12"/>
      <c r="I909" s="12"/>
      <c r="J909" s="12"/>
      <c r="K909" s="12"/>
      <c r="L909" s="12"/>
      <c r="M909" s="12"/>
      <c r="N909" s="12"/>
    </row>
    <row r="910" spans="1:14" ht="12.9" customHeight="1">
      <c r="A910" s="114"/>
      <c r="B910" s="114"/>
      <c r="C910" s="114"/>
      <c r="D910" s="114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9" customHeight="1">
      <c r="A911" s="112"/>
      <c r="B911" s="112"/>
      <c r="C911" s="112"/>
      <c r="D911" s="1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</row>
    <row r="912" spans="1:14" ht="26.25" customHeight="1">
      <c r="A912" s="112"/>
      <c r="B912" s="112"/>
      <c r="C912" s="112"/>
      <c r="D912" s="1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</row>
    <row r="913" spans="1:14" ht="12.9" customHeight="1">
      <c r="A913" s="112"/>
      <c r="B913" s="112"/>
      <c r="C913" s="112"/>
      <c r="D913" s="1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</row>
    <row r="914" spans="1:14" ht="12.9" customHeight="1">
      <c r="A914" s="112"/>
      <c r="B914" s="112"/>
      <c r="C914" s="112"/>
      <c r="D914" s="1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</row>
    <row r="915" spans="1:14" ht="12.9" customHeight="1">
      <c r="A915" s="112"/>
      <c r="B915" s="112"/>
      <c r="C915" s="112"/>
      <c r="D915" s="1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</row>
    <row r="916" spans="1:14" ht="12.9" customHeight="1">
      <c r="A916" s="112"/>
      <c r="B916" s="112"/>
      <c r="C916" s="112"/>
      <c r="D916" s="1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</row>
    <row r="917" spans="1:14" ht="12.9" customHeight="1">
      <c r="A917" s="105"/>
      <c r="B917" s="105"/>
      <c r="C917" s="105"/>
      <c r="D917" s="105"/>
      <c r="E917" s="13"/>
      <c r="F917" s="13"/>
      <c r="G917" s="10"/>
      <c r="H917" s="10"/>
      <c r="I917" s="10"/>
      <c r="J917" s="10"/>
      <c r="K917" s="10"/>
      <c r="L917" s="10"/>
      <c r="M917" s="10"/>
      <c r="N917" s="10"/>
    </row>
    <row r="918" spans="1:14" ht="12.9" customHeight="1">
      <c r="A918" s="114"/>
      <c r="B918" s="114"/>
      <c r="C918" s="114"/>
      <c r="D918" s="114"/>
      <c r="E918" s="12"/>
      <c r="F918" s="12"/>
      <c r="G918" s="12"/>
      <c r="H918" s="12"/>
      <c r="I918" s="12"/>
      <c r="J918" s="12"/>
      <c r="K918" s="12"/>
      <c r="L918" s="12"/>
      <c r="M918" s="12"/>
      <c r="N918" s="12"/>
    </row>
    <row r="919" spans="1:14" ht="12.9" customHeight="1">
      <c r="A919" s="112"/>
      <c r="B919" s="112"/>
      <c r="C919" s="112"/>
      <c r="D919" s="1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</row>
    <row r="920" spans="1:14" ht="26.1" customHeight="1">
      <c r="A920" s="112"/>
      <c r="B920" s="112"/>
      <c r="C920" s="112"/>
      <c r="D920" s="1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</row>
    <row r="921" spans="1:14" ht="12.9" customHeight="1">
      <c r="A921" s="107"/>
      <c r="B921" s="107"/>
      <c r="C921" s="107"/>
      <c r="D921" s="107"/>
      <c r="E921" s="12"/>
      <c r="F921" s="12"/>
      <c r="G921" s="12"/>
      <c r="H921" s="12"/>
      <c r="I921" s="12"/>
      <c r="J921" s="12"/>
      <c r="K921" s="12"/>
      <c r="L921" s="12"/>
      <c r="M921" s="12"/>
      <c r="N921" s="12"/>
    </row>
    <row r="922" spans="1:14" ht="12.9" customHeight="1">
      <c r="A922" s="107"/>
      <c r="B922" s="107"/>
      <c r="C922" s="107"/>
      <c r="D922" s="107"/>
      <c r="E922" s="12"/>
      <c r="F922" s="12"/>
      <c r="G922" s="12"/>
      <c r="H922" s="12"/>
      <c r="I922" s="12"/>
      <c r="J922" s="12"/>
      <c r="K922" s="12"/>
      <c r="L922" s="12"/>
      <c r="M922" s="12"/>
      <c r="N922" s="12"/>
    </row>
    <row r="923" spans="1:14" ht="12.75" customHeight="1">
      <c r="A923" s="107"/>
      <c r="B923" s="107"/>
      <c r="C923" s="107"/>
      <c r="D923" s="107"/>
      <c r="E923" s="12"/>
      <c r="F923" s="12"/>
      <c r="G923" s="12"/>
      <c r="H923" s="12"/>
      <c r="I923" s="12"/>
      <c r="J923" s="12"/>
      <c r="K923" s="12"/>
      <c r="L923" s="12"/>
      <c r="M923" s="12"/>
      <c r="N923" s="12"/>
    </row>
    <row r="924" spans="1:14" ht="12.75" customHeight="1">
      <c r="A924" s="105"/>
      <c r="B924" s="105"/>
      <c r="C924" s="105"/>
      <c r="D924" s="105"/>
      <c r="E924" s="13"/>
      <c r="F924" s="13"/>
      <c r="G924" s="10"/>
      <c r="H924" s="10"/>
      <c r="I924" s="10"/>
      <c r="J924" s="10"/>
      <c r="K924" s="10"/>
      <c r="L924" s="10"/>
      <c r="M924" s="10"/>
      <c r="N924" s="10"/>
    </row>
    <row r="925" spans="1:14" ht="1.5" customHeight="1">
      <c r="A925" s="114"/>
      <c r="B925" s="114"/>
      <c r="C925" s="114"/>
      <c r="D925" s="114"/>
      <c r="E925" s="12"/>
      <c r="F925" s="12"/>
      <c r="G925" s="12"/>
      <c r="H925" s="12"/>
      <c r="I925" s="12"/>
      <c r="J925" s="12"/>
      <c r="K925" s="12"/>
      <c r="L925" s="12"/>
      <c r="M925" s="12"/>
      <c r="N925" s="12"/>
    </row>
    <row r="926" spans="1:14" ht="12.75" hidden="1" customHeight="1">
      <c r="A926" s="107"/>
      <c r="B926" s="107"/>
      <c r="C926" s="107"/>
      <c r="D926" s="107"/>
      <c r="E926" s="12"/>
      <c r="F926" s="12"/>
      <c r="G926" s="12"/>
      <c r="H926" s="12"/>
      <c r="I926" s="12"/>
      <c r="J926" s="12"/>
      <c r="K926" s="12"/>
      <c r="L926" s="12"/>
      <c r="M926" s="12"/>
      <c r="N926" s="12"/>
    </row>
    <row r="927" spans="1:14" ht="12.75" hidden="1" customHeight="1">
      <c r="A927" s="107"/>
      <c r="B927" s="107"/>
      <c r="C927" s="107"/>
      <c r="D927" s="107"/>
      <c r="E927" s="12"/>
      <c r="F927" s="12"/>
      <c r="G927" s="12"/>
      <c r="H927" s="12"/>
      <c r="I927" s="12"/>
      <c r="J927" s="12"/>
      <c r="K927" s="12"/>
      <c r="L927" s="12"/>
      <c r="M927" s="12"/>
      <c r="N927" s="12"/>
    </row>
    <row r="928" spans="1:14" ht="12.75" hidden="1" customHeight="1">
      <c r="A928" s="107"/>
      <c r="B928" s="107"/>
      <c r="C928" s="107"/>
      <c r="D928" s="107"/>
      <c r="E928" s="12"/>
      <c r="F928" s="12"/>
      <c r="G928" s="12"/>
      <c r="H928" s="12"/>
      <c r="I928" s="12"/>
      <c r="J928" s="12"/>
      <c r="K928" s="12"/>
      <c r="L928" s="12"/>
      <c r="M928" s="12"/>
      <c r="N928" s="12"/>
    </row>
    <row r="929" spans="1:14" ht="12.75" hidden="1" customHeight="1">
      <c r="A929" s="107"/>
      <c r="B929" s="107"/>
      <c r="C929" s="107"/>
      <c r="D929" s="107"/>
      <c r="E929" s="12"/>
      <c r="F929" s="12"/>
      <c r="G929" s="12"/>
      <c r="H929" s="12"/>
      <c r="I929" s="12"/>
      <c r="J929" s="12"/>
      <c r="K929" s="12"/>
      <c r="L929" s="12"/>
      <c r="M929" s="12"/>
      <c r="N929" s="12"/>
    </row>
    <row r="930" spans="1:14" ht="12.75" hidden="1" customHeight="1">
      <c r="A930" s="105"/>
      <c r="B930" s="105"/>
      <c r="C930" s="105"/>
      <c r="D930" s="105"/>
      <c r="E930" s="13"/>
      <c r="F930" s="13"/>
      <c r="G930" s="10"/>
      <c r="H930" s="10"/>
      <c r="I930" s="10"/>
      <c r="J930" s="10"/>
      <c r="K930" s="10"/>
      <c r="L930" s="10"/>
      <c r="M930" s="10"/>
      <c r="N930" s="10"/>
    </row>
    <row r="931" spans="1:14" ht="12.9" customHeight="1">
      <c r="A931" s="105"/>
      <c r="B931" s="105"/>
      <c r="C931" s="105"/>
      <c r="D931" s="105"/>
      <c r="E931" s="14"/>
      <c r="F931" s="14"/>
      <c r="G931" s="10"/>
      <c r="H931" s="10"/>
      <c r="I931" s="10"/>
      <c r="J931" s="10"/>
      <c r="K931" s="10"/>
      <c r="L931" s="10"/>
      <c r="M931" s="10"/>
      <c r="N931" s="10"/>
    </row>
    <row r="932" spans="1:14" ht="12.9" customHeight="1">
      <c r="A932" s="105"/>
      <c r="B932" s="105"/>
      <c r="C932" s="105"/>
      <c r="D932" s="105"/>
      <c r="E932" s="3"/>
      <c r="F932" s="3"/>
      <c r="G932" s="10"/>
      <c r="H932" s="10"/>
      <c r="I932" s="8"/>
      <c r="J932" s="8"/>
      <c r="K932" s="8"/>
      <c r="L932" s="8"/>
      <c r="M932" s="10"/>
      <c r="N932" s="10"/>
    </row>
    <row r="933" spans="1:14" ht="12.9" customHeight="1"/>
    <row r="934" spans="1:14" ht="12.9" customHeight="1"/>
    <row r="935" spans="1:14" ht="12.9" customHeight="1"/>
    <row r="936" spans="1:14" ht="12.9" customHeight="1"/>
    <row r="937" spans="1:14" ht="12.9" customHeight="1"/>
    <row r="938" spans="1:14" ht="12.9" customHeight="1"/>
    <row r="939" spans="1:14" ht="12.9" customHeight="1"/>
    <row r="940" spans="1:14" ht="12.9" customHeight="1"/>
    <row r="941" spans="1:14" ht="12.9" customHeight="1"/>
    <row r="942" spans="1:14" ht="12.9" customHeight="1"/>
    <row r="943" spans="1:14" ht="12.9" customHeight="1"/>
    <row r="944" spans="1:14" ht="12.9" customHeight="1"/>
    <row r="945" ht="12.9" customHeight="1"/>
    <row r="946" ht="12.9" customHeight="1"/>
    <row r="947" ht="12.9" customHeight="1"/>
    <row r="948" ht="12.9" customHeight="1"/>
    <row r="949" ht="12.9" customHeight="1"/>
    <row r="950" ht="12.9" customHeight="1"/>
    <row r="951" ht="12.9" customHeight="1"/>
    <row r="952" ht="12.9" customHeight="1"/>
    <row r="953" ht="12.9" customHeight="1"/>
    <row r="954" ht="12.9" customHeight="1"/>
    <row r="955" ht="12.9" customHeight="1"/>
    <row r="956" ht="12.9" customHeight="1"/>
    <row r="957" ht="12.9" customHeight="1"/>
    <row r="958" ht="12.9" customHeight="1"/>
    <row r="959" ht="12.9" customHeight="1"/>
    <row r="960" ht="12.9" customHeight="1"/>
    <row r="961" ht="12.9" customHeight="1"/>
    <row r="962" ht="12.9" customHeight="1"/>
    <row r="963" ht="12.9" customHeight="1"/>
    <row r="964" ht="12.9" customHeight="1"/>
    <row r="965" ht="12.9" customHeight="1"/>
    <row r="966" ht="12.9" customHeight="1"/>
    <row r="967" ht="12.9" customHeight="1"/>
    <row r="968" ht="12.9" customHeight="1"/>
    <row r="969" ht="12.9" customHeight="1"/>
    <row r="970" ht="12.9" customHeight="1"/>
    <row r="971" ht="12.9" customHeight="1"/>
    <row r="972" ht="12.9" customHeight="1"/>
    <row r="973" ht="12.9" customHeight="1"/>
    <row r="974" ht="12.9" customHeight="1"/>
    <row r="975" ht="12.9" customHeight="1"/>
    <row r="976" ht="12.9" customHeight="1"/>
    <row r="977" ht="12.9" customHeight="1"/>
    <row r="978" ht="12.9" customHeight="1"/>
    <row r="979" ht="12.9" customHeight="1"/>
    <row r="980" ht="12.9" customHeight="1"/>
    <row r="981" ht="12.9" customHeight="1"/>
    <row r="982" ht="12.9" customHeight="1"/>
    <row r="983" ht="12.9" customHeight="1"/>
    <row r="984" ht="12.9" customHeight="1"/>
    <row r="985" ht="12.9" customHeight="1"/>
    <row r="986" ht="12.9" customHeight="1"/>
    <row r="987" ht="12.9" customHeight="1"/>
    <row r="988" ht="12.9" customHeight="1"/>
    <row r="989" ht="12.9" customHeight="1"/>
    <row r="990" ht="12.9" customHeight="1"/>
    <row r="991" ht="12.9" customHeight="1"/>
    <row r="992" ht="12.9" customHeight="1"/>
    <row r="993" ht="12.9" customHeight="1"/>
    <row r="994" ht="12.9" customHeight="1"/>
    <row r="995" ht="12.9" customHeight="1"/>
    <row r="996" ht="12.9" customHeight="1"/>
    <row r="997" ht="12.9" customHeight="1"/>
    <row r="998" ht="12.9" customHeight="1"/>
    <row r="999" ht="12.9" customHeight="1"/>
    <row r="1000" ht="12.9" customHeight="1"/>
    <row r="1001" ht="12.9" customHeight="1"/>
    <row r="1002" ht="12.9" customHeight="1"/>
    <row r="1003" ht="12.9" customHeight="1"/>
    <row r="1004" ht="12.9" customHeight="1"/>
    <row r="1005" ht="12.9" customHeight="1"/>
    <row r="1006" ht="12.9" customHeight="1"/>
    <row r="1007" ht="12.9" customHeight="1"/>
    <row r="1008" ht="12.9" customHeight="1"/>
    <row r="1009" ht="12.9" customHeight="1"/>
    <row r="1010" ht="12.9" customHeight="1"/>
    <row r="1011" ht="12.9" customHeight="1"/>
    <row r="1012" ht="12.9" customHeight="1"/>
    <row r="1013" ht="12.9" customHeight="1"/>
    <row r="1014" ht="12.9" customHeight="1"/>
    <row r="1015" ht="12.9" customHeight="1"/>
    <row r="1016" ht="12.9" customHeight="1"/>
    <row r="1017" ht="12.9" customHeight="1"/>
    <row r="1018" ht="12.9" customHeight="1"/>
    <row r="1019" ht="12.9" customHeight="1"/>
    <row r="1020" ht="12.9" customHeight="1"/>
    <row r="1021" ht="12.9" customHeight="1"/>
    <row r="1022" ht="12.9" customHeight="1"/>
    <row r="1023" ht="12.9" customHeight="1"/>
    <row r="1024" ht="12.9" customHeight="1"/>
    <row r="1025" ht="12.9" customHeight="1"/>
    <row r="1026" ht="12.9" customHeight="1"/>
    <row r="1027" ht="12.9" customHeight="1"/>
    <row r="1028" ht="12.9" customHeight="1"/>
    <row r="1029" ht="12.9" customHeight="1"/>
    <row r="1030" ht="12.9" customHeight="1"/>
    <row r="1031" ht="12.9" customHeight="1"/>
    <row r="1032" ht="12.9" customHeight="1"/>
    <row r="1033" ht="12.9" customHeight="1"/>
    <row r="1034" ht="12.9" customHeight="1"/>
    <row r="1035" ht="12.9" customHeight="1"/>
    <row r="1036" ht="12.9" customHeight="1"/>
    <row r="1037" ht="12.9" customHeight="1"/>
    <row r="1038" ht="12.9" customHeight="1"/>
    <row r="1039" ht="12.9" customHeight="1"/>
    <row r="1040" ht="12.9" customHeight="1"/>
    <row r="1041" ht="12.9" customHeight="1"/>
    <row r="1042" ht="12.9" customHeight="1"/>
    <row r="1043" ht="12.9" customHeight="1"/>
    <row r="1044" ht="12.9" customHeight="1"/>
    <row r="1045" ht="12.9" customHeight="1"/>
    <row r="1046" ht="12.9" customHeight="1"/>
    <row r="1047" ht="12.9" customHeight="1"/>
    <row r="1048" ht="12.9" customHeight="1"/>
    <row r="1049" ht="12.9" customHeight="1"/>
    <row r="1050" ht="12.9" customHeight="1"/>
    <row r="1051" ht="12.9" customHeight="1"/>
    <row r="1052" ht="12.9" customHeight="1"/>
    <row r="1053" ht="12.9" customHeight="1"/>
    <row r="1054" ht="12.9" customHeight="1"/>
    <row r="1055" ht="12.9" customHeight="1"/>
    <row r="1056" ht="12.9" customHeight="1"/>
    <row r="1057" ht="12.9" customHeight="1"/>
    <row r="1058" ht="12.9" customHeight="1"/>
    <row r="1059" ht="12.9" customHeight="1"/>
    <row r="1060" ht="12.9" customHeight="1"/>
    <row r="1061" ht="12.9" customHeight="1"/>
    <row r="1062" ht="12.9" customHeight="1"/>
    <row r="1063" ht="12.9" customHeight="1"/>
    <row r="1064" ht="12.9" customHeight="1"/>
    <row r="1065" ht="12.9" customHeight="1"/>
    <row r="1066" ht="12.9" customHeight="1"/>
    <row r="1067" ht="12.9" customHeight="1"/>
    <row r="1068" ht="12.9" customHeight="1"/>
    <row r="1069" ht="12.9" customHeight="1"/>
    <row r="1070" ht="12.9" customHeight="1"/>
    <row r="1071" ht="12.9" customHeight="1"/>
    <row r="1072" ht="12.9" customHeight="1"/>
    <row r="1073" ht="12.9" customHeight="1"/>
    <row r="1074" ht="12.9" customHeight="1"/>
    <row r="1075" ht="12.9" customHeight="1"/>
    <row r="1076" ht="12.9" customHeight="1"/>
    <row r="1077" ht="12.9" customHeight="1"/>
    <row r="1078" ht="12.9" customHeight="1"/>
    <row r="1079" ht="12.9" customHeight="1"/>
    <row r="1080" ht="12.9" customHeight="1"/>
    <row r="1081" ht="12.9" customHeight="1"/>
    <row r="1082" ht="12.9" customHeight="1"/>
    <row r="1083" ht="12.9" customHeight="1"/>
    <row r="1084" ht="12.9" customHeight="1"/>
    <row r="1085" ht="12.9" customHeight="1"/>
    <row r="1086" ht="12.9" customHeight="1"/>
    <row r="1087" ht="12.9" customHeight="1"/>
    <row r="1088" ht="12.9" customHeight="1"/>
    <row r="1089" ht="12.9" customHeight="1"/>
    <row r="1090" ht="12.9" customHeight="1"/>
    <row r="1091" ht="12.9" customHeight="1"/>
    <row r="1092" ht="12.9" customHeight="1"/>
    <row r="1093" ht="12.9" customHeight="1"/>
    <row r="1094" ht="12.9" customHeight="1"/>
    <row r="1095" ht="12.9" customHeight="1"/>
    <row r="1096" ht="12.9" customHeight="1"/>
    <row r="1097" ht="12.9" customHeight="1"/>
    <row r="1098" ht="12.9" customHeight="1"/>
    <row r="1099" ht="12.9" customHeight="1"/>
    <row r="1100" ht="12.9" customHeight="1"/>
    <row r="1101" ht="12.9" customHeight="1"/>
    <row r="1102" ht="12.9" customHeight="1"/>
    <row r="1103" ht="12.9" customHeight="1"/>
    <row r="1104" ht="12.9" customHeight="1"/>
    <row r="1105" ht="12.9" customHeight="1"/>
    <row r="1106" ht="12.9" customHeight="1"/>
    <row r="1107" ht="12.9" customHeight="1"/>
    <row r="1108" ht="12.9" customHeight="1"/>
    <row r="1109" ht="12.9" customHeight="1"/>
    <row r="1110" ht="12.9" customHeight="1"/>
    <row r="1111" ht="12.9" customHeight="1"/>
    <row r="1112" ht="12.9" customHeight="1"/>
    <row r="1113" ht="12.9" customHeight="1"/>
    <row r="1114" ht="12.9" customHeight="1"/>
    <row r="1115" ht="12.9" customHeight="1"/>
    <row r="1116" ht="12.9" customHeight="1"/>
    <row r="1117" ht="12.9" customHeight="1"/>
    <row r="1118" ht="12.9" customHeight="1"/>
    <row r="1119" ht="12.9" customHeight="1"/>
    <row r="1120" ht="12.9" customHeight="1"/>
    <row r="1121" ht="12.9" customHeight="1"/>
    <row r="1122" ht="12.9" customHeight="1"/>
    <row r="1123" ht="12.9" customHeight="1"/>
    <row r="1124" ht="12.9" customHeight="1"/>
    <row r="1125" ht="12.9" customHeight="1"/>
    <row r="1126" ht="12.9" customHeight="1"/>
    <row r="1127" ht="12.9" customHeight="1"/>
    <row r="1128" ht="12.9" customHeight="1"/>
    <row r="1129" ht="12.9" customHeight="1"/>
    <row r="1130" ht="12.9" customHeight="1"/>
    <row r="1131" ht="12.9" customHeight="1"/>
    <row r="1132" ht="12.9" customHeight="1"/>
    <row r="1133" ht="12.9" customHeight="1"/>
    <row r="1134" ht="12.9" customHeight="1"/>
    <row r="1135" ht="12.9" customHeight="1"/>
    <row r="1136" ht="12.9" customHeight="1"/>
    <row r="1137" ht="12.9" customHeight="1"/>
    <row r="1138" ht="12.9" customHeight="1"/>
    <row r="1139" ht="12.9" customHeight="1"/>
    <row r="1140" ht="12.9" customHeight="1"/>
    <row r="1141" ht="12.9" customHeight="1"/>
    <row r="1142" ht="12.9" customHeight="1"/>
    <row r="1143" ht="12.9" customHeight="1"/>
    <row r="1144" ht="12.9" customHeight="1"/>
    <row r="1145" ht="12.9" customHeight="1"/>
    <row r="1146" ht="12.9" customHeight="1"/>
    <row r="1147" ht="12.9" customHeight="1"/>
    <row r="1148" ht="12.9" customHeight="1"/>
    <row r="1149" ht="12.9" customHeight="1"/>
    <row r="1150" ht="12.9" customHeight="1"/>
    <row r="1151" ht="12.9" customHeight="1"/>
    <row r="1152" ht="12.9" customHeight="1"/>
    <row r="1153" ht="12.9" customHeight="1"/>
    <row r="1154" ht="12.9" customHeight="1"/>
    <row r="1155" ht="12.9" customHeight="1"/>
    <row r="1156" ht="12.9" customHeight="1"/>
    <row r="1157" ht="12.9" customHeight="1"/>
    <row r="1158" ht="12.9" customHeight="1"/>
    <row r="1159" ht="12.9" customHeight="1"/>
    <row r="1160" ht="12.9" customHeight="1"/>
    <row r="1161" ht="12.9" customHeight="1"/>
    <row r="1162" ht="12.9" customHeight="1"/>
    <row r="1163" ht="12.9" customHeight="1"/>
    <row r="1164" ht="12.9" customHeight="1"/>
    <row r="1165" ht="12.9" customHeight="1"/>
    <row r="1166" ht="12.9" customHeight="1"/>
    <row r="1167" ht="12.9" customHeight="1"/>
    <row r="1168" ht="12.9" customHeight="1"/>
    <row r="1169" ht="12.9" customHeight="1"/>
    <row r="1170" ht="12.9" customHeight="1"/>
    <row r="1171" ht="12.9" customHeight="1"/>
    <row r="1172" ht="12.9" customHeight="1"/>
    <row r="1173" ht="12.9" customHeight="1"/>
    <row r="1174" ht="12.9" customHeight="1"/>
    <row r="1175" ht="12.9" customHeight="1"/>
    <row r="1176" ht="12.9" customHeight="1"/>
    <row r="1177" ht="12.9" customHeight="1"/>
    <row r="1178" ht="12.9" customHeight="1"/>
    <row r="1179" ht="12.9" customHeight="1"/>
    <row r="1180" ht="12.9" customHeight="1"/>
    <row r="1181" ht="12.9" customHeight="1"/>
    <row r="1182" ht="12.9" customHeight="1"/>
    <row r="1183" ht="12.9" customHeight="1"/>
    <row r="1184" ht="12.9" customHeight="1"/>
    <row r="1185" ht="12.9" customHeight="1"/>
    <row r="1186" ht="12.9" customHeight="1"/>
    <row r="1187" ht="12.9" customHeight="1"/>
    <row r="1188" ht="12.9" customHeight="1"/>
    <row r="1189" ht="12.9" customHeight="1"/>
    <row r="1190" ht="12.9" customHeight="1"/>
    <row r="1191" ht="12.9" customHeight="1"/>
    <row r="1192" ht="12.9" customHeight="1"/>
    <row r="1193" ht="12.9" customHeight="1"/>
    <row r="1194" ht="12.9" customHeight="1"/>
    <row r="1195" ht="12.9" customHeight="1"/>
    <row r="1196" ht="12.9" customHeight="1"/>
    <row r="1197" ht="12.9" customHeight="1"/>
    <row r="1198" ht="12.9" customHeight="1"/>
    <row r="1199" ht="12.9" customHeight="1"/>
    <row r="1200" ht="12.9" customHeight="1"/>
    <row r="1201" ht="12.9" customHeight="1"/>
    <row r="1202" ht="12.9" customHeight="1"/>
    <row r="1203" ht="12.9" customHeight="1"/>
    <row r="1204" ht="12.9" customHeight="1"/>
    <row r="1205" ht="12.9" customHeight="1"/>
    <row r="1206" ht="12.9" customHeight="1"/>
    <row r="1207" ht="12.9" customHeight="1"/>
    <row r="1208" ht="12.9" customHeight="1"/>
    <row r="1209" ht="12.9" customHeight="1"/>
    <row r="1210" ht="12.9" customHeight="1"/>
    <row r="1211" ht="12.9" customHeight="1"/>
    <row r="1212" ht="12.9" customHeight="1"/>
    <row r="1213" ht="12.9" customHeight="1"/>
    <row r="1214" ht="12.9" customHeight="1"/>
    <row r="1215" ht="12.9" customHeight="1"/>
    <row r="1216" ht="12.9" customHeight="1"/>
    <row r="1217" ht="12.9" customHeight="1"/>
    <row r="1218" ht="12.9" customHeight="1"/>
    <row r="1219" ht="12.9" customHeight="1"/>
    <row r="1220" ht="12.9" customHeight="1"/>
    <row r="1221" ht="12.9" customHeight="1"/>
    <row r="1222" ht="12.9" customHeight="1"/>
    <row r="1223" ht="12.9" customHeight="1"/>
    <row r="1224" ht="12.9" customHeight="1"/>
    <row r="1225" ht="12.9" customHeight="1"/>
    <row r="1226" ht="12.9" customHeight="1"/>
    <row r="1227" ht="12.9" customHeight="1"/>
    <row r="1228" ht="12.9" customHeight="1"/>
    <row r="1229" ht="12.9" customHeight="1"/>
    <row r="1230" ht="12.9" customHeight="1"/>
    <row r="1231" ht="12.9" customHeight="1"/>
    <row r="1232" ht="12.9" customHeight="1"/>
    <row r="1233" ht="12.9" customHeight="1"/>
    <row r="1234" ht="12.9" customHeight="1"/>
    <row r="1235" ht="12.9" customHeight="1"/>
    <row r="1236" ht="12.9" customHeight="1"/>
    <row r="1237" ht="12.9" customHeight="1"/>
    <row r="1238" ht="12.9" customHeight="1"/>
    <row r="1239" ht="12.9" customHeight="1"/>
    <row r="1240" ht="12.9" customHeight="1"/>
    <row r="1241" ht="12.9" customHeight="1"/>
    <row r="1242" ht="12.9" customHeight="1"/>
    <row r="1243" ht="12.9" customHeight="1"/>
    <row r="1244" ht="12.9" customHeight="1"/>
    <row r="1245" ht="12.9" customHeight="1"/>
    <row r="1246" ht="12.9" customHeight="1"/>
    <row r="1247" ht="12.9" customHeight="1"/>
    <row r="1248" ht="12.9" customHeight="1"/>
    <row r="1249" ht="12.9" customHeight="1"/>
    <row r="1250" ht="12.9" customHeight="1"/>
    <row r="1251" ht="12.9" customHeight="1"/>
    <row r="1252" ht="12.9" customHeight="1"/>
    <row r="1253" ht="12.9" customHeight="1"/>
    <row r="1254" ht="12.9" customHeight="1"/>
    <row r="1255" ht="12.9" customHeight="1"/>
    <row r="1256" ht="12.9" customHeight="1"/>
    <row r="1257" ht="12.9" customHeight="1"/>
    <row r="1258" ht="12.9" customHeight="1"/>
    <row r="1259" ht="12.9" customHeight="1"/>
    <row r="1260" ht="12.9" customHeight="1"/>
    <row r="1261" ht="12.9" customHeight="1"/>
    <row r="1262" ht="12.9" customHeight="1"/>
    <row r="1263" ht="12.9" customHeight="1"/>
    <row r="1264" ht="12.9" customHeight="1"/>
    <row r="1265" ht="12.9" customHeight="1"/>
    <row r="1266" ht="12.9" customHeight="1"/>
    <row r="1267" ht="12.9" customHeight="1"/>
    <row r="1268" ht="12.9" customHeight="1"/>
    <row r="1269" ht="12.9" customHeight="1"/>
    <row r="1270" ht="12.9" customHeight="1"/>
    <row r="1271" ht="12.9" customHeight="1"/>
    <row r="1272" ht="12.9" customHeight="1"/>
    <row r="1273" ht="12.9" customHeight="1"/>
    <row r="1274" ht="12.9" customHeight="1"/>
    <row r="1275" ht="12.9" customHeight="1"/>
    <row r="1276" ht="12.9" customHeight="1"/>
    <row r="1277" ht="12.9" customHeight="1"/>
    <row r="1278" ht="12.9" customHeight="1"/>
    <row r="1279" ht="12.9" customHeight="1"/>
    <row r="1280" ht="12.9" customHeight="1"/>
    <row r="1281" ht="12.9" customHeight="1"/>
    <row r="1282" ht="12.9" customHeight="1"/>
    <row r="1283" ht="12.9" customHeight="1"/>
    <row r="1284" ht="12.9" customHeight="1"/>
    <row r="1285" ht="12.9" customHeight="1"/>
    <row r="1286" ht="12.9" customHeight="1"/>
    <row r="1287" ht="12.9" customHeight="1"/>
    <row r="1288" ht="12.9" customHeight="1"/>
    <row r="1289" ht="12.9" customHeight="1"/>
    <row r="1290" ht="12.9" customHeight="1"/>
    <row r="1291" ht="12.9" customHeight="1"/>
    <row r="1292" ht="12.9" customHeight="1"/>
    <row r="1293" ht="12.9" customHeight="1"/>
    <row r="1294" ht="12.9" customHeight="1"/>
    <row r="1295" ht="12.9" customHeight="1"/>
    <row r="1296" ht="12.9" customHeight="1"/>
    <row r="1297" ht="12.9" customHeight="1"/>
    <row r="1298" ht="12.9" customHeight="1"/>
    <row r="1299" ht="12.9" customHeight="1"/>
    <row r="1300" ht="12.9" customHeight="1"/>
    <row r="1301" ht="12.9" customHeight="1"/>
    <row r="1302" ht="12.9" customHeight="1"/>
    <row r="1303" ht="12.9" customHeight="1"/>
    <row r="1304" ht="12.9" customHeight="1"/>
    <row r="1305" ht="12.9" customHeight="1"/>
    <row r="1306" ht="12.9" customHeight="1"/>
    <row r="1307" ht="12.9" customHeight="1"/>
    <row r="1308" ht="12.9" customHeight="1"/>
    <row r="1309" ht="12.9" customHeight="1"/>
    <row r="1310" ht="12.9" customHeight="1"/>
    <row r="1311" ht="12.9" customHeight="1"/>
    <row r="1312" ht="12.9" customHeight="1"/>
    <row r="1313" ht="12.9" customHeight="1"/>
    <row r="1314" ht="12.9" customHeight="1"/>
    <row r="1315" ht="12.9" customHeight="1"/>
    <row r="1316" ht="12.9" customHeight="1"/>
    <row r="1317" ht="12.9" customHeight="1"/>
    <row r="1318" ht="12.9" customHeight="1"/>
    <row r="1319" ht="12.9" customHeight="1"/>
    <row r="1320" ht="12.9" customHeight="1"/>
    <row r="1321" ht="12.9" customHeight="1"/>
    <row r="1322" ht="12.9" customHeight="1"/>
    <row r="1323" ht="12.9" customHeight="1"/>
    <row r="1324" ht="12.9" customHeight="1"/>
    <row r="1325" ht="12.9" customHeight="1"/>
    <row r="1326" ht="12.9" customHeight="1"/>
    <row r="1327" ht="12.9" customHeight="1"/>
    <row r="1328" ht="12.9" customHeight="1"/>
    <row r="1329" ht="12.9" customHeight="1"/>
    <row r="1330" ht="12.9" customHeight="1"/>
    <row r="1331" ht="12.9" customHeight="1"/>
    <row r="1332" ht="12.9" customHeight="1"/>
    <row r="1333" ht="12.9" customHeight="1"/>
    <row r="1334" ht="12.9" customHeight="1"/>
    <row r="1335" ht="12.9" customHeight="1"/>
    <row r="1336" ht="12.9" customHeight="1"/>
    <row r="1337" ht="12.9" customHeight="1"/>
    <row r="1338" ht="12.9" customHeight="1"/>
    <row r="1339" ht="12.9" customHeight="1"/>
    <row r="1340" ht="12.9" customHeight="1"/>
    <row r="1341" ht="12.9" customHeight="1"/>
    <row r="1342" ht="12.9" customHeight="1"/>
    <row r="1343" ht="12.9" customHeight="1"/>
    <row r="1344" ht="12.9" customHeight="1"/>
    <row r="1345" ht="12.9" customHeight="1"/>
    <row r="1346" ht="12.9" customHeight="1"/>
    <row r="1347" ht="12.9" customHeight="1"/>
    <row r="1348" ht="12.9" customHeight="1"/>
    <row r="1349" ht="12.9" customHeight="1"/>
    <row r="1350" ht="12.9" customHeight="1"/>
    <row r="1351" ht="12.9" customHeight="1"/>
    <row r="1352" ht="12.9" customHeight="1"/>
    <row r="1353" ht="12.9" customHeight="1"/>
    <row r="1354" ht="12.9" customHeight="1"/>
    <row r="1355" ht="12.9" customHeight="1"/>
    <row r="1356" ht="12.9" customHeight="1"/>
    <row r="1357" ht="12.9" customHeight="1"/>
    <row r="1358" ht="12.9" customHeight="1"/>
    <row r="1359" ht="12.9" customHeight="1"/>
    <row r="1360" ht="12.9" customHeight="1"/>
    <row r="1361" ht="12.9" customHeight="1"/>
    <row r="1362" ht="12.9" customHeight="1"/>
    <row r="1363" ht="12.9" customHeight="1"/>
    <row r="1364" ht="12.9" customHeight="1"/>
    <row r="1365" ht="12.9" customHeight="1"/>
    <row r="1366" ht="12.9" customHeight="1"/>
    <row r="1367" ht="12.9" customHeight="1"/>
    <row r="1368" ht="12.9" customHeight="1"/>
    <row r="1369" ht="12.9" customHeight="1"/>
    <row r="1370" ht="12.9" customHeight="1"/>
    <row r="1371" ht="12.9" customHeight="1"/>
    <row r="1372" ht="12.9" customHeight="1"/>
    <row r="1373" ht="12.9" customHeight="1"/>
    <row r="1374" ht="12.9" customHeight="1"/>
    <row r="1375" ht="12.9" customHeight="1"/>
    <row r="1376" ht="12.9" customHeight="1"/>
    <row r="1377" ht="12.9" customHeight="1"/>
    <row r="1378" ht="12.9" customHeight="1"/>
    <row r="1379" ht="12.9" customHeight="1"/>
    <row r="1380" ht="12.9" customHeight="1"/>
    <row r="1381" ht="12.9" customHeight="1"/>
    <row r="1382" ht="12.9" customHeight="1"/>
    <row r="1383" ht="12.9" customHeight="1"/>
    <row r="1384" ht="12.9" customHeight="1"/>
    <row r="1385" ht="12.9" customHeight="1"/>
    <row r="1386" ht="12.9" customHeight="1"/>
    <row r="1387" ht="12.9" customHeight="1"/>
    <row r="1388" ht="12.9" customHeight="1"/>
    <row r="1389" ht="12.9" customHeight="1"/>
    <row r="1390" ht="12.9" customHeight="1"/>
    <row r="1391" ht="12.9" customHeight="1"/>
    <row r="1392" ht="12.9" customHeight="1"/>
    <row r="1393" ht="12.9" customHeight="1"/>
    <row r="1394" ht="12.9" customHeight="1"/>
    <row r="1395" ht="12.9" customHeight="1"/>
    <row r="1396" ht="12.9" customHeight="1"/>
    <row r="1397" ht="12.9" customHeight="1"/>
    <row r="1398" ht="12.9" customHeight="1"/>
    <row r="1399" ht="12.9" customHeight="1"/>
    <row r="1400" ht="12.9" customHeight="1"/>
    <row r="1401" ht="12.9" customHeight="1"/>
    <row r="1402" ht="12.9" customHeight="1"/>
    <row r="1403" ht="12.9" customHeight="1"/>
    <row r="1404" ht="12.9" customHeight="1"/>
    <row r="1405" ht="12.9" customHeight="1"/>
    <row r="1406" ht="12.9" customHeight="1"/>
    <row r="1407" ht="12.9" customHeight="1"/>
    <row r="1408" ht="12.9" customHeight="1"/>
    <row r="1409" ht="12.9" customHeight="1"/>
    <row r="1410" ht="12.9" customHeight="1"/>
    <row r="1411" ht="12.9" customHeight="1"/>
    <row r="1412" ht="12.9" customHeight="1"/>
    <row r="1413" ht="12.9" customHeight="1"/>
    <row r="1414" ht="12.9" customHeight="1"/>
    <row r="1415" ht="12.9" customHeight="1"/>
    <row r="1416" ht="12.9" customHeight="1"/>
    <row r="1417" ht="12.9" customHeight="1"/>
    <row r="1418" ht="12.9" customHeight="1"/>
    <row r="1419" ht="12.9" customHeight="1"/>
    <row r="1420" ht="12.9" customHeight="1"/>
    <row r="1421" ht="12.9" customHeight="1"/>
    <row r="1422" ht="12.9" customHeight="1"/>
    <row r="1423" ht="12.9" customHeight="1"/>
    <row r="1424" ht="12.9" customHeight="1"/>
    <row r="1425" ht="12.9" customHeight="1"/>
    <row r="1426" ht="12.9" customHeight="1"/>
    <row r="1427" ht="12.9" customHeight="1"/>
    <row r="1428" ht="12.9" customHeight="1"/>
    <row r="1429" ht="12.9" customHeight="1"/>
    <row r="1430" ht="12.9" customHeight="1"/>
    <row r="1431" ht="12.9" customHeight="1"/>
    <row r="1432" ht="12.9" customHeight="1"/>
    <row r="1433" ht="12.9" customHeight="1"/>
    <row r="1434" ht="12.9" customHeight="1"/>
    <row r="1435" ht="12.9" customHeight="1"/>
    <row r="1436" ht="12.9" customHeight="1"/>
    <row r="1437" ht="12.9" customHeight="1"/>
    <row r="1438" ht="12.9" customHeight="1"/>
    <row r="1439" ht="12.9" customHeight="1"/>
    <row r="1440" ht="12.9" customHeight="1"/>
    <row r="1441" ht="12.9" customHeight="1"/>
    <row r="1442" ht="12.9" customHeight="1"/>
    <row r="1443" ht="12.9" customHeight="1"/>
    <row r="1444" ht="12.9" customHeight="1"/>
    <row r="1445" ht="12.9" customHeight="1"/>
    <row r="1446" ht="12.9" customHeight="1"/>
    <row r="1447" ht="12.9" customHeight="1"/>
    <row r="1448" ht="12.9" customHeight="1"/>
    <row r="1449" ht="12.9" customHeight="1"/>
    <row r="1450" ht="12.9" customHeight="1"/>
    <row r="1451" ht="12.9" customHeight="1"/>
    <row r="1452" ht="12.9" customHeight="1"/>
    <row r="1453" ht="12.9" customHeight="1"/>
    <row r="1454" ht="12.9" customHeight="1"/>
    <row r="1455" ht="12.9" customHeight="1"/>
    <row r="1456" ht="12.9" customHeight="1"/>
    <row r="1457" ht="12.9" customHeight="1"/>
    <row r="1458" ht="12.9" customHeight="1"/>
    <row r="1459" ht="12.9" customHeight="1"/>
    <row r="1460" ht="12.9" customHeight="1"/>
    <row r="1461" ht="12.9" customHeight="1"/>
    <row r="1462" ht="12.9" customHeight="1"/>
    <row r="1463" ht="12.9" customHeight="1"/>
    <row r="1464" ht="12.9" customHeight="1"/>
    <row r="1465" ht="12.9" customHeight="1"/>
    <row r="1466" ht="12.9" customHeight="1"/>
    <row r="1467" ht="12.9" customHeight="1"/>
    <row r="1468" ht="12.9" customHeight="1"/>
    <row r="1469" ht="12.9" customHeight="1"/>
    <row r="1470" ht="12.9" customHeight="1"/>
    <row r="1471" ht="12.9" customHeight="1"/>
    <row r="1472" ht="12.9" customHeight="1"/>
    <row r="1473" ht="12.9" customHeight="1"/>
    <row r="1474" ht="12.9" customHeight="1"/>
    <row r="1475" ht="12.9" customHeight="1"/>
    <row r="1476" ht="12.9" customHeight="1"/>
    <row r="1477" ht="12.9" customHeight="1"/>
    <row r="1478" ht="12.9" customHeight="1"/>
    <row r="1479" ht="12.9" customHeight="1"/>
    <row r="1480" ht="12.9" customHeight="1"/>
    <row r="1481" ht="12.9" customHeight="1"/>
    <row r="1482" ht="12.9" customHeight="1"/>
    <row r="1483" ht="12.9" customHeight="1"/>
    <row r="1484" ht="12.9" customHeight="1"/>
    <row r="1485" ht="12.9" customHeight="1"/>
    <row r="1486" ht="12.9" customHeight="1"/>
    <row r="1487" ht="12.9" customHeight="1"/>
    <row r="1488" ht="12.9" customHeight="1"/>
    <row r="1489" ht="12.9" customHeight="1"/>
    <row r="1490" ht="12.9" customHeight="1"/>
    <row r="1491" ht="12.9" customHeight="1"/>
    <row r="1492" ht="12.9" customHeight="1"/>
    <row r="1493" ht="12.9" customHeight="1"/>
    <row r="1494" ht="12.9" customHeight="1"/>
    <row r="1495" ht="12.9" customHeight="1"/>
    <row r="1496" ht="12.9" customHeight="1"/>
    <row r="1497" ht="12.9" customHeight="1"/>
    <row r="1498" ht="12.9" customHeight="1"/>
    <row r="1499" ht="12.9" customHeight="1"/>
    <row r="1500" ht="12.9" customHeight="1"/>
    <row r="1501" ht="12.9" customHeight="1"/>
    <row r="1502" ht="12.9" customHeight="1"/>
    <row r="1503" ht="12.9" customHeight="1"/>
    <row r="1504" ht="12.9" customHeight="1"/>
    <row r="1505" ht="12.9" customHeight="1"/>
    <row r="1506" ht="12.9" customHeight="1"/>
    <row r="1507" ht="12.9" customHeight="1"/>
    <row r="1508" ht="12.9" customHeight="1"/>
    <row r="1509" ht="12.9" customHeight="1"/>
    <row r="1510" ht="12.9" customHeight="1"/>
    <row r="1511" ht="12.9" customHeight="1"/>
    <row r="1512" ht="12.9" customHeight="1"/>
    <row r="1513" ht="12.9" customHeight="1"/>
    <row r="1514" ht="12.9" customHeight="1"/>
    <row r="1515" ht="12.9" customHeight="1"/>
    <row r="1516" ht="12.9" customHeight="1"/>
    <row r="1517" ht="12.9" customHeight="1"/>
    <row r="1518" ht="12.9" customHeight="1"/>
    <row r="1519" ht="12.9" customHeight="1"/>
    <row r="1520" ht="12.9" customHeight="1"/>
    <row r="1521" ht="12.9" customHeight="1"/>
    <row r="1522" ht="12.9" customHeight="1"/>
    <row r="1523" ht="12.9" customHeight="1"/>
    <row r="1524" ht="12.9" customHeight="1"/>
    <row r="1525" ht="12.9" customHeight="1"/>
    <row r="1526" ht="12.9" customHeight="1"/>
    <row r="1527" ht="12.9" customHeight="1"/>
    <row r="1528" ht="12.9" customHeight="1"/>
    <row r="1529" ht="12.9" customHeight="1"/>
    <row r="1530" ht="12.9" customHeight="1"/>
    <row r="1531" ht="12.9" customHeight="1"/>
    <row r="1532" ht="12.9" customHeight="1"/>
    <row r="1533" ht="12.9" customHeight="1"/>
    <row r="1534" ht="12.9" customHeight="1"/>
    <row r="1535" ht="12.9" customHeight="1"/>
    <row r="1536" ht="12.9" customHeight="1"/>
    <row r="1537" ht="12.9" customHeight="1"/>
    <row r="1538" ht="12.9" customHeight="1"/>
    <row r="1539" ht="12.9" customHeight="1"/>
    <row r="1540" ht="12.9" customHeight="1"/>
    <row r="1541" ht="12.9" customHeight="1"/>
    <row r="1542" ht="12.9" customHeight="1"/>
    <row r="1543" ht="12.9" customHeight="1"/>
    <row r="1544" ht="12.9" customHeight="1"/>
    <row r="1545" ht="12.9" customHeight="1"/>
    <row r="1546" ht="12.9" customHeight="1"/>
    <row r="1547" ht="12.9" customHeight="1"/>
    <row r="1548" ht="12.9" customHeight="1"/>
    <row r="1549" ht="12.9" customHeight="1"/>
    <row r="1550" ht="12.9" customHeight="1"/>
    <row r="1551" ht="12.9" customHeight="1"/>
    <row r="1552" ht="12.9" customHeight="1"/>
    <row r="1553" ht="12.9" customHeight="1"/>
    <row r="1554" ht="12.9" customHeight="1"/>
    <row r="1555" ht="12.9" customHeight="1"/>
    <row r="1556" ht="12.9" customHeight="1"/>
    <row r="1557" ht="12.9" customHeight="1"/>
    <row r="1558" ht="12.9" customHeight="1"/>
    <row r="1559" ht="12.9" customHeight="1"/>
    <row r="1560" ht="12.9" customHeight="1"/>
    <row r="1561" ht="12.9" customHeight="1"/>
    <row r="1562" ht="12.9" customHeight="1"/>
    <row r="1563" ht="12.9" customHeight="1"/>
    <row r="1564" ht="12.9" customHeight="1"/>
    <row r="1565" ht="12.9" customHeight="1"/>
    <row r="1566" ht="12.9" customHeight="1"/>
    <row r="1567" ht="12.9" customHeight="1"/>
    <row r="1568" ht="12.9" customHeight="1"/>
    <row r="1569" ht="12.9" customHeight="1"/>
    <row r="1570" ht="12.9" customHeight="1"/>
    <row r="1571" ht="12.9" customHeight="1"/>
    <row r="1572" ht="12.9" customHeight="1"/>
    <row r="1573" ht="12.9" customHeight="1"/>
    <row r="1574" ht="12.9" customHeight="1"/>
    <row r="1575" ht="12.9" customHeight="1"/>
    <row r="1576" ht="12.9" customHeight="1"/>
    <row r="1577" ht="12.9" customHeight="1"/>
    <row r="1578" ht="12.9" customHeight="1"/>
    <row r="1579" ht="12.9" customHeight="1"/>
    <row r="1580" ht="12.9" customHeight="1"/>
    <row r="1581" ht="12.9" customHeight="1"/>
    <row r="1582" ht="12.9" customHeight="1"/>
    <row r="1583" ht="12.9" customHeight="1"/>
    <row r="1584" ht="12.9" customHeight="1"/>
    <row r="1585" ht="12.9" customHeight="1"/>
    <row r="1586" ht="12.9" customHeight="1"/>
    <row r="1587" ht="12.9" customHeight="1"/>
    <row r="1588" ht="12.9" customHeight="1"/>
    <row r="1589" ht="12.9" customHeight="1"/>
    <row r="1590" ht="12.9" customHeight="1"/>
    <row r="1591" ht="12.9" customHeight="1"/>
    <row r="1592" ht="12.9" customHeight="1"/>
    <row r="1593" ht="12.9" customHeight="1"/>
    <row r="1594" ht="12.9" customHeight="1"/>
    <row r="1595" ht="12.9" customHeight="1"/>
    <row r="1596" ht="12.9" customHeight="1"/>
    <row r="1597" ht="12.9" customHeight="1"/>
    <row r="1598" ht="12.9" customHeight="1"/>
    <row r="1599" ht="12.9" customHeight="1"/>
    <row r="1600" ht="12.9" customHeight="1"/>
    <row r="1601" ht="12.9" customHeight="1"/>
    <row r="1602" ht="12.9" customHeight="1"/>
    <row r="1603" ht="12.9" customHeight="1"/>
    <row r="1604" ht="12.9" customHeight="1"/>
    <row r="1605" ht="12.9" customHeight="1"/>
    <row r="1606" ht="12.9" customHeight="1"/>
    <row r="1607" ht="12.9" customHeight="1"/>
    <row r="1608" ht="12.9" customHeight="1"/>
    <row r="1609" ht="12.9" customHeight="1"/>
    <row r="1610" ht="12.9" customHeight="1"/>
    <row r="1611" ht="12.9" customHeight="1"/>
    <row r="1612" ht="12.9" customHeight="1"/>
    <row r="1613" ht="12.9" customHeight="1"/>
    <row r="1614" ht="12.9" customHeight="1"/>
    <row r="1615" ht="12.9" customHeight="1"/>
    <row r="1616" ht="12.9" customHeight="1"/>
    <row r="1617" ht="12.9" customHeight="1"/>
    <row r="1618" ht="12.9" customHeight="1"/>
    <row r="1619" ht="12.9" customHeight="1"/>
    <row r="1620" ht="12.9" customHeight="1"/>
    <row r="1621" ht="12.9" customHeight="1"/>
    <row r="1622" ht="12.9" customHeight="1"/>
    <row r="1623" ht="12.9" customHeight="1"/>
    <row r="1624" ht="12.9" customHeight="1"/>
    <row r="1625" ht="12.9" customHeight="1"/>
    <row r="1626" ht="12.9" customHeight="1"/>
    <row r="1627" ht="12.9" customHeight="1"/>
    <row r="1628" ht="12.9" customHeight="1"/>
    <row r="1629" ht="12.9" customHeight="1"/>
    <row r="1630" ht="12.9" customHeight="1"/>
    <row r="1631" ht="12.9" customHeight="1"/>
    <row r="1632" ht="12.9" customHeight="1"/>
    <row r="1633" ht="12.9" customHeight="1"/>
    <row r="1634" ht="12.9" customHeight="1"/>
    <row r="1635" ht="12.9" customHeight="1"/>
    <row r="1636" ht="12.9" customHeight="1"/>
    <row r="1637" ht="12.9" customHeight="1"/>
    <row r="1638" ht="12.9" customHeight="1"/>
    <row r="1639" ht="12.9" customHeight="1"/>
    <row r="1640" ht="12.9" customHeight="1"/>
    <row r="1641" ht="12.9" customHeight="1"/>
    <row r="1642" ht="12.9" customHeight="1"/>
    <row r="1643" ht="12.9" customHeight="1"/>
    <row r="1644" ht="12.9" customHeight="1"/>
    <row r="1645" ht="12.9" customHeight="1"/>
    <row r="1646" ht="12.9" customHeight="1"/>
    <row r="1647" ht="12.9" customHeight="1"/>
    <row r="1648" ht="12.9" customHeight="1"/>
    <row r="1649" ht="12.9" customHeight="1"/>
    <row r="1650" ht="12.9" customHeight="1"/>
    <row r="1651" ht="12.9" customHeight="1"/>
    <row r="1652" ht="12.9" customHeight="1"/>
    <row r="1653" ht="12.9" customHeight="1"/>
    <row r="1654" ht="12.9" customHeight="1"/>
    <row r="1655" ht="12.9" customHeight="1"/>
    <row r="1656" ht="12.9" customHeight="1"/>
    <row r="1657" ht="12.9" customHeight="1"/>
    <row r="1658" ht="12.9" customHeight="1"/>
    <row r="1659" ht="12.9" customHeight="1"/>
    <row r="1660" ht="12.9" customHeight="1"/>
    <row r="1661" ht="12.9" customHeight="1"/>
    <row r="1662" ht="12.9" customHeight="1"/>
    <row r="1663" ht="12.9" customHeight="1"/>
    <row r="1664" ht="12.9" customHeight="1"/>
    <row r="1665" ht="12.9" customHeight="1"/>
    <row r="1666" ht="12.9" customHeight="1"/>
    <row r="1667" ht="12.9" customHeight="1"/>
    <row r="1668" ht="12.9" customHeight="1"/>
    <row r="1669" ht="12.9" customHeight="1"/>
    <row r="1670" ht="12.9" customHeight="1"/>
    <row r="1671" ht="12.9" customHeight="1"/>
    <row r="1672" ht="12.9" customHeight="1"/>
    <row r="1673" ht="12.9" customHeight="1"/>
    <row r="1674" ht="12.9" customHeight="1"/>
    <row r="1675" ht="12.9" customHeight="1"/>
    <row r="1676" ht="12.9" customHeight="1"/>
    <row r="1677" ht="12.9" customHeight="1"/>
    <row r="1678" ht="12.9" customHeight="1"/>
    <row r="1679" ht="12.9" customHeight="1"/>
    <row r="1680" ht="12.9" customHeight="1"/>
    <row r="1681" ht="12.9" customHeight="1"/>
    <row r="1682" ht="12.9" customHeight="1"/>
    <row r="1683" ht="12.9" customHeight="1"/>
    <row r="1684" ht="12.9" customHeight="1"/>
    <row r="1685" ht="12.9" customHeight="1"/>
    <row r="1686" ht="12.9" customHeight="1"/>
    <row r="1687" ht="12.9" customHeight="1"/>
    <row r="1688" ht="12.9" customHeight="1"/>
    <row r="1689" ht="12.9" customHeight="1"/>
    <row r="1690" ht="12.9" customHeight="1"/>
    <row r="1691" ht="12.9" customHeight="1"/>
    <row r="1692" ht="12.9" customHeight="1"/>
    <row r="1693" ht="12.9" customHeight="1"/>
    <row r="1694" ht="12.9" customHeight="1"/>
    <row r="1695" ht="12.9" customHeight="1"/>
    <row r="1696" ht="12.9" customHeight="1"/>
    <row r="1697" ht="12.9" customHeight="1"/>
    <row r="1698" ht="12.9" customHeight="1"/>
    <row r="1699" ht="12.9" customHeight="1"/>
    <row r="1700" ht="12.9" customHeight="1"/>
    <row r="1701" ht="12.9" customHeight="1"/>
    <row r="1702" ht="12.9" customHeight="1"/>
    <row r="1703" ht="12.9" customHeight="1"/>
    <row r="1704" ht="12.9" customHeight="1"/>
    <row r="1705" ht="12.9" customHeight="1"/>
    <row r="1706" ht="12.9" customHeight="1"/>
    <row r="1707" ht="12.9" customHeight="1"/>
    <row r="1708" ht="12.9" customHeight="1"/>
    <row r="1709" ht="12.9" customHeight="1"/>
    <row r="1710" ht="12.9" customHeight="1"/>
    <row r="1711" ht="12.9" customHeight="1"/>
    <row r="1712" ht="12.9" customHeight="1"/>
    <row r="1713" ht="12.9" customHeight="1"/>
    <row r="1714" ht="12.9" customHeight="1"/>
    <row r="1715" ht="12.9" customHeight="1"/>
    <row r="1716" ht="12.9" customHeight="1"/>
    <row r="1717" ht="12.9" customHeight="1"/>
    <row r="1718" ht="12.9" customHeight="1"/>
    <row r="1719" ht="12.9" customHeight="1"/>
    <row r="1720" ht="12.9" customHeight="1"/>
    <row r="1721" ht="12.9" customHeight="1"/>
    <row r="1722" ht="12.9" customHeight="1"/>
    <row r="1723" ht="12.9" customHeight="1"/>
    <row r="1724" ht="12.9" customHeight="1"/>
    <row r="1725" ht="12.9" customHeight="1"/>
    <row r="1726" ht="12.9" customHeight="1"/>
    <row r="1727" ht="12.9" customHeight="1"/>
    <row r="1728" ht="12.9" customHeight="1"/>
    <row r="1729" ht="12.9" customHeight="1"/>
    <row r="1730" ht="12.9" customHeight="1"/>
    <row r="1731" ht="12.9" customHeight="1"/>
    <row r="1732" ht="12.9" customHeight="1"/>
    <row r="1733" ht="12.9" customHeight="1"/>
    <row r="1734" ht="12.9" customHeight="1"/>
    <row r="1735" ht="12.9" customHeight="1"/>
    <row r="1736" ht="12.9" customHeight="1"/>
    <row r="1737" ht="12.9" customHeight="1"/>
    <row r="1738" ht="12.9" customHeight="1"/>
    <row r="1739" ht="12.9" customHeight="1"/>
    <row r="1740" ht="12.9" customHeight="1"/>
    <row r="1741" ht="12.9" customHeight="1"/>
    <row r="1742" ht="12.9" customHeight="1"/>
    <row r="1743" ht="12.9" customHeight="1"/>
    <row r="1744" ht="12.9" customHeight="1"/>
    <row r="1745" ht="12.9" customHeight="1"/>
    <row r="1746" ht="12.9" customHeight="1"/>
    <row r="1747" ht="12.9" customHeight="1"/>
    <row r="1748" ht="12.9" customHeight="1"/>
    <row r="1749" ht="12.9" customHeight="1"/>
    <row r="1750" ht="12.9" customHeight="1"/>
    <row r="1751" ht="12.9" customHeight="1"/>
    <row r="1752" ht="12.9" customHeight="1"/>
    <row r="1753" ht="12.9" customHeight="1"/>
    <row r="1754" ht="12.9" customHeight="1"/>
    <row r="1755" ht="12.9" customHeight="1"/>
    <row r="1756" ht="12.9" customHeight="1"/>
    <row r="1757" ht="12.9" customHeight="1"/>
    <row r="1758" ht="12.9" customHeight="1"/>
    <row r="1759" ht="12.9" customHeight="1"/>
    <row r="1760" ht="12.9" customHeight="1"/>
    <row r="1761" ht="12.9" customHeight="1"/>
    <row r="1762" ht="12.9" customHeight="1"/>
    <row r="1763" ht="12.9" customHeight="1"/>
    <row r="1764" ht="12.9" customHeight="1"/>
    <row r="1765" ht="12.9" customHeight="1"/>
    <row r="1766" ht="12.9" customHeight="1"/>
    <row r="1767" ht="12.9" customHeight="1"/>
    <row r="1768" ht="12.9" customHeight="1"/>
    <row r="1769" ht="12.9" customHeight="1"/>
    <row r="1770" ht="12.9" customHeight="1"/>
    <row r="1771" ht="12.9" customHeight="1"/>
    <row r="1772" ht="12.9" customHeight="1"/>
    <row r="1773" ht="12.9" customHeight="1"/>
    <row r="1774" ht="12.9" customHeight="1"/>
    <row r="1775" ht="12.9" customHeight="1"/>
    <row r="1776" ht="12.9" customHeight="1"/>
    <row r="1777" ht="12.9" customHeight="1"/>
    <row r="1778" ht="12.9" customHeight="1"/>
    <row r="1779" ht="12.9" customHeight="1"/>
    <row r="1780" ht="12.9" customHeight="1"/>
    <row r="1781" ht="12.9" customHeight="1"/>
    <row r="1782" ht="12.9" customHeight="1"/>
    <row r="1783" ht="12.9" customHeight="1"/>
    <row r="1784" ht="12.9" customHeight="1"/>
    <row r="1785" ht="12.9" customHeight="1"/>
    <row r="1786" ht="12.9" customHeight="1"/>
    <row r="1787" ht="12.9" customHeight="1"/>
    <row r="1788" ht="12.9" customHeight="1"/>
    <row r="1789" ht="12.9" customHeight="1"/>
    <row r="1790" ht="12.9" customHeight="1"/>
    <row r="1791" ht="12.9" customHeight="1"/>
    <row r="1792" ht="12.9" customHeight="1"/>
    <row r="1793" ht="12.9" customHeight="1"/>
    <row r="1794" ht="12.9" customHeight="1"/>
    <row r="1795" ht="12.9" customHeight="1"/>
    <row r="1796" ht="12.9" customHeight="1"/>
    <row r="1797" ht="12.9" customHeight="1"/>
    <row r="1798" ht="12.9" customHeight="1"/>
    <row r="1799" ht="12.9" customHeight="1"/>
    <row r="1800" ht="12.9" customHeight="1"/>
    <row r="1801" ht="12.9" customHeight="1"/>
    <row r="1802" ht="12.9" customHeight="1"/>
    <row r="1803" ht="12.9" customHeight="1"/>
    <row r="1804" ht="12.9" customHeight="1"/>
    <row r="1805" ht="12.9" customHeight="1"/>
    <row r="1806" ht="12.9" customHeight="1"/>
    <row r="1807" ht="12.9" customHeight="1"/>
    <row r="1808" ht="12.9" customHeight="1"/>
    <row r="1809" ht="12.9" customHeight="1"/>
    <row r="1810" ht="12.9" customHeight="1"/>
    <row r="1811" ht="12.9" customHeight="1"/>
    <row r="1812" ht="12.9" customHeight="1"/>
    <row r="1813" ht="12.9" customHeight="1"/>
    <row r="1814" ht="12.9" customHeight="1"/>
    <row r="1815" ht="12.9" customHeight="1"/>
    <row r="1816" ht="12.9" customHeight="1"/>
    <row r="1817" ht="12.9" customHeight="1"/>
    <row r="1818" ht="12.9" customHeight="1"/>
    <row r="1819" ht="12.9" customHeight="1"/>
    <row r="1820" ht="12.9" customHeight="1"/>
    <row r="1821" ht="12.9" customHeight="1"/>
    <row r="1822" ht="12.9" customHeight="1"/>
    <row r="1823" ht="12.9" customHeight="1"/>
    <row r="1824" ht="12.9" customHeight="1"/>
    <row r="1825" ht="12.9" customHeight="1"/>
    <row r="1826" ht="12.9" customHeight="1"/>
    <row r="1827" ht="12.9" customHeight="1"/>
    <row r="1828" ht="12.9" customHeight="1"/>
    <row r="1829" ht="12.9" customHeight="1"/>
    <row r="1830" ht="12.9" customHeight="1"/>
    <row r="1831" ht="12.9" customHeight="1"/>
    <row r="1832" ht="12.9" customHeight="1"/>
    <row r="1833" ht="12.9" customHeight="1"/>
    <row r="1834" ht="12.9" customHeight="1"/>
    <row r="1835" ht="12.9" customHeight="1"/>
    <row r="1836" ht="12.9" customHeight="1"/>
    <row r="1837" ht="12.9" customHeight="1"/>
    <row r="1838" ht="12.9" customHeight="1"/>
    <row r="1839" ht="12.9" customHeight="1"/>
    <row r="1840" ht="12.9" customHeight="1"/>
    <row r="1841" ht="12.9" customHeight="1"/>
    <row r="1842" ht="12.9" customHeight="1"/>
    <row r="1843" ht="12.9" customHeight="1"/>
    <row r="1844" ht="12.9" customHeight="1"/>
    <row r="1845" ht="12.9" customHeight="1"/>
    <row r="1846" ht="12.9" customHeight="1"/>
    <row r="1847" ht="12.9" customHeight="1"/>
    <row r="1848" ht="12.9" customHeight="1"/>
    <row r="1849" ht="12.9" customHeight="1"/>
    <row r="1850" ht="12.9" customHeight="1"/>
    <row r="1851" ht="12.9" customHeight="1"/>
    <row r="1852" ht="12.9" customHeight="1"/>
    <row r="1853" ht="12.9" customHeight="1"/>
    <row r="1854" ht="12.9" customHeight="1"/>
    <row r="1855" ht="12.9" customHeight="1"/>
    <row r="1856" ht="12.9" customHeight="1"/>
    <row r="1857" ht="12.9" customHeight="1"/>
    <row r="1858" ht="12.9" customHeight="1"/>
    <row r="1859" ht="12.9" customHeight="1"/>
    <row r="1860" ht="12.9" customHeight="1"/>
    <row r="1861" ht="12.9" customHeight="1"/>
    <row r="1862" ht="12.9" customHeight="1"/>
    <row r="1863" ht="12.9" customHeight="1"/>
    <row r="1864" ht="12.9" customHeight="1"/>
    <row r="1865" ht="12.9" customHeight="1"/>
    <row r="1866" ht="12.9" customHeight="1"/>
    <row r="1867" ht="12.9" customHeight="1"/>
    <row r="1868" ht="12.9" customHeight="1"/>
    <row r="1869" ht="12.9" customHeight="1"/>
    <row r="1870" ht="12.9" customHeight="1"/>
    <row r="1871" ht="12.9" customHeight="1"/>
    <row r="1872" ht="12.9" customHeight="1"/>
    <row r="1873" ht="12.9" customHeight="1"/>
    <row r="1874" ht="12.9" customHeight="1"/>
    <row r="1875" ht="12.9" customHeight="1"/>
    <row r="1876" ht="12.9" customHeight="1"/>
    <row r="1877" ht="12.9" customHeight="1"/>
    <row r="1878" ht="12.9" customHeight="1"/>
    <row r="1879" ht="12.9" customHeight="1"/>
    <row r="1880" ht="12.9" customHeight="1"/>
    <row r="1881" ht="12.9" customHeight="1"/>
    <row r="1882" ht="12.9" customHeight="1"/>
    <row r="1883" ht="12.9" customHeight="1"/>
    <row r="1884" ht="12.9" customHeight="1"/>
    <row r="1885" ht="12.9" customHeight="1"/>
    <row r="1886" ht="12.9" customHeight="1"/>
    <row r="1887" ht="12.9" customHeight="1"/>
    <row r="1888" ht="12.9" customHeight="1"/>
    <row r="1889" ht="12.9" customHeight="1"/>
    <row r="1890" ht="12.9" customHeight="1"/>
    <row r="1891" ht="12.9" customHeight="1"/>
    <row r="1892" ht="12.9" customHeight="1"/>
    <row r="1893" ht="12.9" customHeight="1"/>
    <row r="1894" ht="12.9" customHeight="1"/>
    <row r="1895" ht="12.9" customHeight="1"/>
    <row r="1896" ht="12.9" customHeight="1"/>
    <row r="1897" ht="12.9" customHeight="1"/>
    <row r="1898" ht="12.9" customHeight="1"/>
    <row r="1899" ht="12.9" customHeight="1"/>
    <row r="1900" ht="12.9" customHeight="1"/>
    <row r="1901" ht="12.9" customHeight="1"/>
    <row r="1902" ht="12.9" customHeight="1"/>
    <row r="1903" ht="12.9" customHeight="1"/>
    <row r="1904" ht="12.9" customHeight="1"/>
    <row r="1905" ht="12.9" customHeight="1"/>
    <row r="1906" ht="12.9" customHeight="1"/>
    <row r="1907" ht="12.9" customHeight="1"/>
    <row r="1908" ht="12.9" customHeight="1"/>
    <row r="1909" ht="12.9" customHeight="1"/>
    <row r="1910" ht="12.9" customHeight="1"/>
    <row r="1911" ht="12.9" customHeight="1"/>
    <row r="1912" ht="12.9" customHeight="1"/>
    <row r="1913" ht="12.9" customHeight="1"/>
    <row r="1914" ht="12.9" customHeight="1"/>
    <row r="1915" ht="12.9" customHeight="1"/>
    <row r="1916" ht="12.9" customHeight="1"/>
    <row r="1917" ht="12.9" customHeight="1"/>
    <row r="1918" ht="12.9" customHeight="1"/>
    <row r="1919" ht="12.9" customHeight="1"/>
    <row r="1920" ht="12.9" customHeight="1"/>
    <row r="1921" ht="12.9" customHeight="1"/>
    <row r="1922" ht="12.9" customHeight="1"/>
    <row r="1923" ht="12.9" customHeight="1"/>
    <row r="1924" ht="12.9" customHeight="1"/>
    <row r="1925" ht="12.9" customHeight="1"/>
    <row r="1926" ht="12.9" customHeight="1"/>
    <row r="1927" ht="12.9" customHeight="1"/>
    <row r="1928" ht="12.9" customHeight="1"/>
    <row r="1929" ht="12.9" customHeight="1"/>
    <row r="1930" ht="12.9" customHeight="1"/>
    <row r="1931" ht="12.9" customHeight="1"/>
    <row r="1932" ht="12.9" customHeight="1"/>
    <row r="1933" ht="12.9" customHeight="1"/>
    <row r="1934" ht="12.9" customHeight="1"/>
    <row r="1935" ht="12.9" customHeight="1"/>
    <row r="1936" ht="12.9" customHeight="1"/>
    <row r="1937" ht="12.9" customHeight="1"/>
    <row r="1938" ht="12.9" customHeight="1"/>
    <row r="1939" ht="12.9" customHeight="1"/>
    <row r="1940" ht="12.9" customHeight="1"/>
    <row r="1941" ht="12.9" customHeight="1"/>
    <row r="1942" ht="12.9" customHeight="1"/>
    <row r="1943" ht="12.9" customHeight="1"/>
    <row r="1944" ht="12.9" customHeight="1"/>
    <row r="1945" ht="12.9" customHeight="1"/>
    <row r="1946" ht="12.9" customHeight="1"/>
    <row r="1947" ht="12.9" customHeight="1"/>
    <row r="1948" ht="12.9" customHeight="1"/>
    <row r="1949" ht="12.9" customHeight="1"/>
    <row r="1950" ht="12.9" customHeight="1"/>
    <row r="1951" ht="12.9" customHeight="1"/>
    <row r="1952" ht="12.9" customHeight="1"/>
    <row r="1953" ht="12.9" customHeight="1"/>
    <row r="1954" ht="12.9" customHeight="1"/>
    <row r="1955" ht="12.9" customHeight="1"/>
    <row r="1956" ht="12.9" customHeight="1"/>
    <row r="1957" ht="12.9" customHeight="1"/>
    <row r="1958" ht="12.9" customHeight="1"/>
    <row r="1959" ht="12.9" customHeight="1"/>
    <row r="1960" ht="12.9" customHeight="1"/>
    <row r="1961" ht="12.9" customHeight="1"/>
    <row r="1962" ht="12.9" customHeight="1"/>
    <row r="1963" ht="12.9" customHeight="1"/>
    <row r="1964" ht="12.9" customHeight="1"/>
    <row r="1965" ht="12.9" customHeight="1"/>
    <row r="1966" ht="12.9" customHeight="1"/>
    <row r="1967" ht="12.9" customHeight="1"/>
    <row r="1968" ht="12.9" customHeight="1"/>
    <row r="1969" ht="12.9" customHeight="1"/>
    <row r="1970" ht="12.9" customHeight="1"/>
    <row r="1971" ht="12.9" customHeight="1"/>
    <row r="1972" ht="12.9" customHeight="1"/>
    <row r="1973" ht="12.9" customHeight="1"/>
    <row r="1974" ht="12.9" customHeight="1"/>
    <row r="1975" ht="12.9" customHeight="1"/>
    <row r="1976" ht="12.9" customHeight="1"/>
    <row r="1977" ht="12.9" customHeight="1"/>
    <row r="1978" ht="12.9" customHeight="1"/>
    <row r="1979" ht="12.9" customHeight="1"/>
    <row r="1980" ht="12.9" customHeight="1"/>
    <row r="1981" ht="12.9" customHeight="1"/>
    <row r="1982" ht="12.9" customHeight="1"/>
    <row r="1983" ht="12.9" customHeight="1"/>
    <row r="1984" ht="12.9" customHeight="1"/>
    <row r="1985" ht="12.9" customHeight="1"/>
    <row r="1986" ht="12.9" customHeight="1"/>
    <row r="1987" ht="12.9" customHeight="1"/>
    <row r="1988" ht="12.9" customHeight="1"/>
    <row r="1989" ht="12.9" customHeight="1"/>
    <row r="1990" ht="12.9" customHeight="1"/>
    <row r="1991" ht="12.9" customHeight="1"/>
    <row r="1992" ht="12.9" customHeight="1"/>
    <row r="1993" ht="12.9" customHeight="1"/>
    <row r="1994" ht="12.9" customHeight="1"/>
    <row r="1995" ht="12.9" customHeight="1"/>
    <row r="1996" ht="12.9" customHeight="1"/>
    <row r="1997" ht="12.9" customHeight="1"/>
    <row r="1998" ht="12.9" customHeight="1"/>
    <row r="1999" ht="12.9" customHeight="1"/>
    <row r="2000" ht="12.9" customHeight="1"/>
    <row r="2001" ht="12.9" customHeight="1"/>
    <row r="2002" ht="12.9" customHeight="1"/>
    <row r="2003" ht="12.9" customHeight="1"/>
    <row r="2004" ht="12.9" customHeight="1"/>
    <row r="2005" ht="12.9" customHeight="1"/>
    <row r="2006" ht="12.9" customHeight="1"/>
    <row r="2007" ht="12.9" customHeight="1"/>
    <row r="2008" ht="12.9" customHeight="1"/>
    <row r="2009" ht="12.9" customHeight="1"/>
    <row r="2010" ht="12.9" customHeight="1"/>
    <row r="2011" ht="12.9" customHeight="1"/>
    <row r="2012" ht="12.9" customHeight="1"/>
    <row r="2013" ht="12.9" customHeight="1"/>
    <row r="2014" ht="12.9" customHeight="1"/>
    <row r="2015" ht="12.9" customHeight="1"/>
    <row r="2016" ht="12.9" customHeight="1"/>
    <row r="2017" ht="12.9" customHeight="1"/>
    <row r="2018" ht="12.9" customHeight="1"/>
    <row r="2019" ht="12.9" customHeight="1"/>
    <row r="2020" ht="12.9" customHeight="1"/>
    <row r="2021" ht="12.9" customHeight="1"/>
    <row r="2022" ht="12.9" customHeight="1"/>
    <row r="2023" ht="12.9" customHeight="1"/>
    <row r="2024" ht="12.9" customHeight="1"/>
    <row r="2025" ht="12.9" customHeight="1"/>
    <row r="2026" ht="12.9" customHeight="1"/>
    <row r="2027" ht="12.9" customHeight="1"/>
    <row r="2028" ht="12.9" customHeight="1"/>
    <row r="2029" ht="12.9" customHeight="1"/>
    <row r="2030" ht="12.9" customHeight="1"/>
    <row r="2031" ht="12.9" customHeight="1"/>
    <row r="2032" ht="12.9" customHeight="1"/>
    <row r="2033" ht="12.9" customHeight="1"/>
    <row r="2034" ht="12.9" customHeight="1"/>
    <row r="2035" ht="12.9" customHeight="1"/>
    <row r="2036" ht="12.9" customHeight="1"/>
    <row r="2037" ht="12.9" customHeight="1"/>
    <row r="2038" ht="12.9" customHeight="1"/>
    <row r="2039" ht="12.9" customHeight="1"/>
    <row r="2040" ht="12.9" customHeight="1"/>
    <row r="2041" ht="12.9" customHeight="1"/>
    <row r="2042" ht="12.9" customHeight="1"/>
    <row r="2043" ht="12.9" customHeight="1"/>
    <row r="2044" ht="12.9" customHeight="1"/>
    <row r="2045" ht="12.9" customHeight="1"/>
    <row r="2046" ht="12.9" customHeight="1"/>
    <row r="2047" ht="12.9" customHeight="1"/>
    <row r="2048" ht="12.9" customHeight="1"/>
    <row r="2049" ht="12.9" customHeight="1"/>
    <row r="2050" ht="12.9" customHeight="1"/>
    <row r="2051" ht="12.9" customHeight="1"/>
    <row r="2052" ht="12.9" customHeight="1"/>
    <row r="2053" ht="12.9" customHeight="1"/>
    <row r="2054" ht="12.9" customHeight="1"/>
    <row r="2055" ht="12.9" customHeight="1"/>
    <row r="2056" ht="12.9" customHeight="1"/>
    <row r="2057" ht="12.9" customHeight="1"/>
    <row r="2058" ht="12.9" customHeight="1"/>
    <row r="2059" ht="12.9" customHeight="1"/>
    <row r="2060" ht="12.9" customHeight="1"/>
    <row r="2061" ht="12.9" customHeight="1"/>
    <row r="2062" ht="12.9" customHeight="1"/>
    <row r="2063" ht="12.9" customHeight="1"/>
    <row r="2064" ht="12.9" customHeight="1"/>
    <row r="2065" ht="12.9" customHeight="1"/>
    <row r="2066" ht="12.9" customHeight="1"/>
    <row r="2067" ht="12.9" customHeight="1"/>
    <row r="2068" ht="12.9" customHeight="1"/>
    <row r="2069" ht="12.9" customHeight="1"/>
    <row r="2070" ht="12.9" customHeight="1"/>
    <row r="2071" ht="12.9" customHeight="1"/>
    <row r="2072" ht="12.9" customHeight="1"/>
    <row r="2073" ht="12.9" customHeight="1"/>
    <row r="2074" ht="12.9" customHeight="1"/>
    <row r="2075" ht="12.9" customHeight="1"/>
    <row r="2076" ht="12.9" customHeight="1"/>
    <row r="2077" ht="12.9" customHeight="1"/>
    <row r="2078" ht="12.9" customHeight="1"/>
    <row r="2079" ht="12.9" customHeight="1"/>
    <row r="2080" ht="12.9" customHeight="1"/>
    <row r="2081" ht="12.9" customHeight="1"/>
    <row r="2082" ht="12.9" customHeight="1"/>
    <row r="2083" ht="12.9" customHeight="1"/>
    <row r="2084" ht="12.9" customHeight="1"/>
    <row r="2085" ht="12.9" customHeight="1"/>
    <row r="2086" ht="12.9" customHeight="1"/>
    <row r="2087" ht="12.9" customHeight="1"/>
    <row r="2088" ht="12.9" customHeight="1"/>
    <row r="2089" ht="12.9" customHeight="1"/>
    <row r="2090" ht="12.9" customHeight="1"/>
    <row r="2091" ht="12.9" customHeight="1"/>
    <row r="2092" ht="12.9" customHeight="1"/>
    <row r="2093" ht="12.9" customHeight="1"/>
    <row r="2094" ht="12.9" customHeight="1"/>
    <row r="2095" ht="12.9" customHeight="1"/>
    <row r="2096" ht="12.9" customHeight="1"/>
    <row r="2097" ht="12.9" customHeight="1"/>
    <row r="2098" ht="12.9" customHeight="1"/>
    <row r="2099" ht="12.9" customHeight="1"/>
    <row r="2100" ht="12.9" customHeight="1"/>
    <row r="2101" ht="12.9" customHeight="1"/>
    <row r="2102" ht="12.9" customHeight="1"/>
    <row r="2103" ht="12.9" customHeight="1"/>
    <row r="2104" ht="12.9" customHeight="1"/>
    <row r="2105" ht="12.9" customHeight="1"/>
    <row r="2106" ht="12.9" customHeight="1"/>
    <row r="2107" ht="12.9" customHeight="1"/>
    <row r="2108" ht="12.9" customHeight="1"/>
    <row r="2109" ht="12.9" customHeight="1"/>
    <row r="2110" ht="12.9" customHeight="1"/>
    <row r="2111" ht="12.9" customHeight="1"/>
    <row r="2112" ht="12.9" customHeight="1"/>
    <row r="2113" ht="12.9" customHeight="1"/>
    <row r="2114" ht="12.9" customHeight="1"/>
    <row r="2115" ht="12.9" customHeight="1"/>
    <row r="2116" ht="12.9" customHeight="1"/>
    <row r="2117" ht="12.9" customHeight="1"/>
    <row r="2118" ht="12.9" customHeight="1"/>
    <row r="2119" ht="12.9" customHeight="1"/>
    <row r="2120" ht="12.9" customHeight="1"/>
    <row r="2121" ht="12.9" customHeight="1"/>
    <row r="2122" ht="12.9" customHeight="1"/>
    <row r="2123" ht="12.9" customHeight="1"/>
    <row r="2124" ht="12.9" customHeight="1"/>
    <row r="2125" ht="12.9" customHeight="1"/>
    <row r="2126" ht="12.9" customHeight="1"/>
    <row r="2127" ht="12.9" customHeight="1"/>
    <row r="2128" ht="12.9" customHeight="1"/>
    <row r="2129" ht="12.9" customHeight="1"/>
    <row r="2130" ht="12.9" customHeight="1"/>
    <row r="2131" ht="12.9" customHeight="1"/>
    <row r="2132" ht="12.9" customHeight="1"/>
    <row r="2133" ht="12.9" customHeight="1"/>
    <row r="2134" ht="12.9" customHeight="1"/>
    <row r="2135" ht="12.9" customHeight="1"/>
    <row r="2136" ht="12.9" customHeight="1"/>
    <row r="2137" ht="12.9" customHeight="1"/>
    <row r="2138" ht="12.9" customHeight="1"/>
    <row r="2139" ht="12.9" customHeight="1"/>
    <row r="2140" ht="12.9" customHeight="1"/>
    <row r="2141" ht="12.9" customHeight="1"/>
    <row r="2142" ht="12.9" customHeight="1"/>
    <row r="2143" ht="12.9" customHeight="1"/>
    <row r="2144" ht="12.9" customHeight="1"/>
    <row r="2145" ht="12.9" customHeight="1"/>
    <row r="2146" ht="12.9" customHeight="1"/>
    <row r="2147" ht="12.9" customHeight="1"/>
    <row r="2148" ht="12.9" customHeight="1"/>
    <row r="2149" ht="12.9" customHeight="1"/>
    <row r="2150" ht="12.9" customHeight="1"/>
    <row r="2151" ht="12.9" customHeight="1"/>
    <row r="2152" ht="12.9" customHeight="1"/>
    <row r="2153" ht="12.9" customHeight="1"/>
    <row r="2154" ht="12.9" customHeight="1"/>
    <row r="2155" ht="12.9" customHeight="1"/>
    <row r="2156" ht="12.9" customHeight="1"/>
    <row r="2157" ht="12.9" customHeight="1"/>
    <row r="2158" ht="12.9" customHeight="1"/>
    <row r="2159" ht="12.9" customHeight="1"/>
    <row r="2160" ht="12.9" customHeight="1"/>
    <row r="2161" ht="12.9" customHeight="1"/>
    <row r="2162" ht="12.9" customHeight="1"/>
    <row r="2163" ht="12.9" customHeight="1"/>
    <row r="2164" ht="12.9" customHeight="1"/>
    <row r="2165" ht="12.9" customHeight="1"/>
    <row r="2166" ht="12.9" customHeight="1"/>
    <row r="2167" ht="12.9" customHeight="1"/>
    <row r="2168" ht="12.9" customHeight="1"/>
    <row r="2169" ht="12.9" customHeight="1"/>
    <row r="2170" ht="12.9" customHeight="1"/>
    <row r="2171" ht="12.9" customHeight="1"/>
    <row r="2172" ht="12.9" customHeight="1"/>
    <row r="2173" ht="12.9" customHeight="1"/>
    <row r="2174" ht="12.9" customHeight="1"/>
    <row r="2175" ht="12.9" customHeight="1"/>
    <row r="2176" ht="12.9" customHeight="1"/>
    <row r="2177" ht="12.9" customHeight="1"/>
    <row r="2178" ht="12.9" customHeight="1"/>
    <row r="2179" ht="12.9" customHeight="1"/>
    <row r="2180" ht="12.9" customHeight="1"/>
    <row r="2181" ht="12.9" customHeight="1"/>
    <row r="2182" ht="12.9" customHeight="1"/>
    <row r="2183" ht="12.9" customHeight="1"/>
    <row r="2184" ht="12.9" customHeight="1"/>
    <row r="2185" ht="12.9" customHeight="1"/>
    <row r="2186" ht="12.9" customHeight="1"/>
    <row r="2187" ht="12.9" customHeight="1"/>
    <row r="2188" ht="12.9" customHeight="1"/>
    <row r="2189" ht="12.9" customHeight="1"/>
    <row r="2190" ht="12.9" customHeight="1"/>
    <row r="2191" ht="12.9" customHeight="1"/>
    <row r="2192" ht="12.9" customHeight="1"/>
    <row r="2193" ht="12.9" customHeight="1"/>
    <row r="2194" ht="12.9" customHeight="1"/>
    <row r="2195" ht="12.9" customHeight="1"/>
    <row r="2196" ht="12.9" customHeight="1"/>
    <row r="2197" ht="12.9" customHeight="1"/>
    <row r="2198" ht="12.9" customHeight="1"/>
    <row r="2199" ht="12.9" customHeight="1"/>
    <row r="2200" ht="12.9" customHeight="1"/>
    <row r="2201" ht="12.9" customHeight="1"/>
    <row r="2202" ht="12.9" customHeight="1"/>
    <row r="2203" ht="12.9" customHeight="1"/>
    <row r="2204" ht="12.9" customHeight="1"/>
    <row r="2205" ht="12.9" customHeight="1"/>
    <row r="2206" ht="12.9" customHeight="1"/>
    <row r="2207" ht="12.9" customHeight="1"/>
    <row r="2208" ht="12.9" customHeight="1"/>
    <row r="2209" ht="12.9" customHeight="1"/>
    <row r="2210" ht="12.9" customHeight="1"/>
    <row r="2211" ht="12.9" customHeight="1"/>
    <row r="2212" ht="12.9" customHeight="1"/>
    <row r="2213" ht="12.9" customHeight="1"/>
    <row r="2214" ht="12.9" customHeight="1"/>
    <row r="2215" ht="12.9" customHeight="1"/>
    <row r="2216" ht="12.9" customHeight="1"/>
    <row r="2217" ht="12.9" customHeight="1"/>
    <row r="2218" ht="12.9" customHeight="1"/>
    <row r="2219" ht="12.9" customHeight="1"/>
    <row r="2220" ht="12.9" customHeight="1"/>
    <row r="2221" ht="12.9" customHeight="1"/>
    <row r="2222" ht="12.9" customHeight="1"/>
    <row r="2223" ht="12.9" customHeight="1"/>
    <row r="2224" ht="12.9" customHeight="1"/>
    <row r="2225" ht="12.9" customHeight="1"/>
    <row r="2226" ht="12.9" customHeight="1"/>
    <row r="2227" ht="12.9" customHeight="1"/>
    <row r="2228" ht="12.9" customHeight="1"/>
    <row r="2229" ht="12.9" customHeight="1"/>
    <row r="2230" ht="12.9" customHeight="1"/>
    <row r="2231" ht="12.9" customHeight="1"/>
    <row r="2232" ht="12.9" customHeight="1"/>
    <row r="2233" ht="12.9" customHeight="1"/>
    <row r="2234" ht="12.9" customHeight="1"/>
    <row r="2235" ht="12.9" customHeight="1"/>
    <row r="2236" ht="12.9" customHeight="1"/>
    <row r="2237" ht="12.9" customHeight="1"/>
    <row r="2238" ht="12.9" customHeight="1"/>
    <row r="2239" ht="12.9" customHeight="1"/>
    <row r="2240" ht="12.9" customHeight="1"/>
    <row r="2241" ht="12.9" customHeight="1"/>
    <row r="2242" ht="12.9" customHeight="1"/>
    <row r="2243" ht="12.9" customHeight="1"/>
    <row r="2244" ht="12.9" customHeight="1"/>
    <row r="2245" ht="12.9" customHeight="1"/>
    <row r="2246" ht="12.9" customHeight="1"/>
    <row r="2247" ht="12.9" customHeight="1"/>
    <row r="2248" ht="12.9" customHeight="1"/>
    <row r="2249" ht="12.9" customHeight="1"/>
    <row r="2250" ht="12.9" customHeight="1"/>
    <row r="2251" ht="12.9" customHeight="1"/>
    <row r="2252" ht="12.9" customHeight="1"/>
    <row r="2253" ht="12.9" customHeight="1"/>
    <row r="2254" ht="12.9" customHeight="1"/>
    <row r="2255" ht="12.9" customHeight="1"/>
    <row r="2256" ht="12.9" customHeight="1"/>
    <row r="2257" ht="12.9" customHeight="1"/>
    <row r="2258" ht="12.9" customHeight="1"/>
    <row r="2259" ht="12.9" customHeight="1"/>
    <row r="2260" ht="12.9" customHeight="1"/>
    <row r="2261" ht="12.9" customHeight="1"/>
    <row r="2262" ht="12.9" customHeight="1"/>
    <row r="2263" ht="12.9" customHeight="1"/>
    <row r="2264" ht="12.9" customHeight="1"/>
    <row r="2265" ht="12.9" customHeight="1"/>
    <row r="2266" ht="12.9" customHeight="1"/>
    <row r="2267" ht="12.9" customHeight="1"/>
    <row r="2268" ht="12.9" customHeight="1"/>
    <row r="2269" ht="12.9" customHeight="1"/>
    <row r="2270" ht="12.9" customHeight="1"/>
    <row r="2271" ht="12.9" customHeight="1"/>
    <row r="2272" ht="12.9" customHeight="1"/>
    <row r="2273" ht="12.9" customHeight="1"/>
    <row r="2274" ht="12.9" customHeight="1"/>
    <row r="2275" ht="12.9" customHeight="1"/>
    <row r="2276" ht="12.9" customHeight="1"/>
    <row r="2277" ht="12.9" customHeight="1"/>
    <row r="2278" ht="12.9" customHeight="1"/>
    <row r="2279" ht="12.9" customHeight="1"/>
    <row r="2280" ht="12.9" customHeight="1"/>
    <row r="2281" ht="12.9" customHeight="1"/>
    <row r="2282" ht="12.9" customHeight="1"/>
    <row r="2283" ht="12.9" customHeight="1"/>
    <row r="2284" ht="12.9" customHeight="1"/>
    <row r="2285" ht="12.9" customHeight="1"/>
    <row r="2286" ht="12.9" customHeight="1"/>
    <row r="2287" ht="12.9" customHeight="1"/>
    <row r="2288" ht="12.9" customHeight="1"/>
    <row r="2289" ht="12.9" customHeight="1"/>
    <row r="2290" ht="12.9" customHeight="1"/>
    <row r="2291" ht="12.9" customHeight="1"/>
    <row r="2292" ht="12.9" customHeight="1"/>
    <row r="2293" ht="12.9" customHeight="1"/>
    <row r="2294" ht="12.9" customHeight="1"/>
    <row r="2295" ht="12.9" customHeight="1"/>
    <row r="2296" ht="12.9" customHeight="1"/>
    <row r="2297" ht="12.9" customHeight="1"/>
    <row r="2298" ht="12.9" customHeight="1"/>
    <row r="2299" ht="12.9" customHeight="1"/>
    <row r="2300" ht="12.9" customHeight="1"/>
    <row r="2301" ht="12.9" customHeight="1"/>
    <row r="2302" ht="12.9" customHeight="1"/>
    <row r="2303" ht="12.9" customHeight="1"/>
    <row r="2304" ht="12.9" customHeight="1"/>
    <row r="2305" ht="12.9" customHeight="1"/>
    <row r="2306" ht="12.9" customHeight="1"/>
    <row r="2307" ht="12.9" customHeight="1"/>
    <row r="2308" ht="12.9" customHeight="1"/>
    <row r="2309" ht="12.9" customHeight="1"/>
    <row r="2310" ht="12.9" customHeight="1"/>
    <row r="2311" ht="12.9" customHeight="1"/>
    <row r="2312" ht="12.9" customHeight="1"/>
    <row r="2313" ht="12.9" customHeight="1"/>
    <row r="2314" ht="12.9" customHeight="1"/>
    <row r="2315" ht="12.9" customHeight="1"/>
    <row r="2316" ht="12.9" customHeight="1"/>
    <row r="2317" ht="12.9" customHeight="1"/>
    <row r="2318" ht="12.9" customHeight="1"/>
    <row r="2319" ht="12.9" customHeight="1"/>
    <row r="2320" ht="12.9" customHeight="1"/>
    <row r="2321" ht="12.9" customHeight="1"/>
    <row r="2322" ht="12.9" customHeight="1"/>
    <row r="2323" ht="12.9" customHeight="1"/>
    <row r="2324" ht="12.9" customHeight="1"/>
    <row r="2325" ht="12.9" customHeight="1"/>
    <row r="2326" ht="12.9" customHeight="1"/>
    <row r="2327" ht="12.9" customHeight="1"/>
    <row r="2328" ht="12.9" customHeight="1"/>
    <row r="2329" ht="12.9" customHeight="1"/>
    <row r="2330" ht="12.9" customHeight="1"/>
    <row r="2331" ht="12.9" customHeight="1"/>
    <row r="2332" ht="12.9" customHeight="1"/>
    <row r="2333" ht="12.9" customHeight="1"/>
    <row r="2334" ht="12.9" customHeight="1"/>
    <row r="2335" ht="12.9" customHeight="1"/>
    <row r="2336" ht="12.9" customHeight="1"/>
    <row r="2337" ht="12.9" customHeight="1"/>
    <row r="2338" ht="12.9" customHeight="1"/>
    <row r="2339" ht="12.9" customHeight="1"/>
    <row r="2340" ht="12.9" customHeight="1"/>
    <row r="2341" ht="12.9" customHeight="1"/>
    <row r="2342" ht="12.9" customHeight="1"/>
    <row r="2343" ht="12.9" customHeight="1"/>
    <row r="2344" ht="12.9" customHeight="1"/>
    <row r="2345" ht="12.9" customHeight="1"/>
    <row r="2346" ht="12.9" customHeight="1"/>
    <row r="2347" ht="12.9" customHeight="1"/>
    <row r="2348" ht="12.9" customHeight="1"/>
    <row r="2349" ht="12.9" customHeight="1"/>
    <row r="2350" ht="12.9" customHeight="1"/>
    <row r="2351" ht="12.9" customHeight="1"/>
    <row r="2352" ht="12.9" customHeight="1"/>
    <row r="2353" ht="12.9" customHeight="1"/>
    <row r="2354" ht="12.9" customHeight="1"/>
    <row r="2355" ht="12.9" customHeight="1"/>
    <row r="2356" ht="12.9" customHeight="1"/>
    <row r="2357" ht="12.9" customHeight="1"/>
    <row r="2358" ht="12.9" customHeight="1"/>
    <row r="2359" ht="12.9" customHeight="1"/>
    <row r="2360" ht="12.9" customHeight="1"/>
    <row r="2361" ht="12.9" customHeight="1"/>
    <row r="2362" ht="12.9" customHeight="1"/>
    <row r="2363" ht="12.9" customHeight="1"/>
    <row r="2364" ht="12.9" customHeight="1"/>
    <row r="2365" ht="12.9" customHeight="1"/>
    <row r="2366" ht="12.9" customHeight="1"/>
    <row r="2367" ht="12.9" customHeight="1"/>
    <row r="2368" ht="12.9" customHeight="1"/>
    <row r="2369" ht="12.9" customHeight="1"/>
    <row r="2370" ht="12.9" customHeight="1"/>
    <row r="2371" ht="12.9" customHeight="1"/>
    <row r="2372" ht="12.9" customHeight="1"/>
    <row r="2373" ht="12.9" customHeight="1"/>
    <row r="2374" ht="12.9" customHeight="1"/>
    <row r="2375" ht="12.9" customHeight="1"/>
    <row r="2376" ht="12.9" customHeight="1"/>
    <row r="2377" ht="12.9" customHeight="1"/>
    <row r="2378" ht="12.9" customHeight="1"/>
    <row r="2379" ht="12.9" customHeight="1"/>
    <row r="2380" ht="12.9" customHeight="1"/>
    <row r="2381" ht="12.9" customHeight="1"/>
    <row r="2382" ht="12.9" customHeight="1"/>
    <row r="2383" ht="12.9" customHeight="1"/>
    <row r="2384" ht="12.9" customHeight="1"/>
    <row r="2385" ht="12.9" customHeight="1"/>
    <row r="2386" ht="12.9" customHeight="1"/>
    <row r="2387" ht="12.9" customHeight="1"/>
    <row r="2388" ht="12.9" customHeight="1"/>
    <row r="2389" ht="12.9" customHeight="1"/>
    <row r="2390" ht="12.9" customHeight="1"/>
    <row r="2391" ht="12.9" customHeight="1"/>
    <row r="2392" ht="12.9" customHeight="1"/>
    <row r="2393" ht="12.9" customHeight="1"/>
    <row r="2394" ht="12.9" customHeight="1"/>
    <row r="2395" ht="12.9" customHeight="1"/>
    <row r="2396" ht="12.9" customHeight="1"/>
    <row r="2397" ht="12.9" customHeight="1"/>
    <row r="2398" ht="12.9" customHeight="1"/>
    <row r="2399" ht="12.9" customHeight="1"/>
    <row r="2400" ht="12.9" customHeight="1"/>
    <row r="2401" ht="12.9" customHeight="1"/>
    <row r="2402" ht="12.9" customHeight="1"/>
    <row r="2403" ht="12.9" customHeight="1"/>
    <row r="2404" ht="12.9" customHeight="1"/>
    <row r="2405" ht="12.9" customHeight="1"/>
    <row r="2406" ht="12.9" customHeight="1"/>
    <row r="2407" ht="12.9" customHeight="1"/>
    <row r="2408" ht="12.9" customHeight="1"/>
    <row r="2409" ht="12.9" customHeight="1"/>
    <row r="2410" ht="12.9" customHeight="1"/>
    <row r="2411" ht="12.9" customHeight="1"/>
    <row r="2412" ht="12.9" customHeight="1"/>
    <row r="2413" ht="12.9" customHeight="1"/>
    <row r="2414" ht="12.9" customHeight="1"/>
    <row r="2415" ht="12.9" customHeight="1"/>
    <row r="2416" ht="12.9" customHeight="1"/>
    <row r="2417" ht="12.9" customHeight="1"/>
    <row r="2418" ht="12.9" customHeight="1"/>
    <row r="2419" ht="12.9" customHeight="1"/>
    <row r="2420" ht="12.9" customHeight="1"/>
    <row r="2421" ht="12.9" customHeight="1"/>
    <row r="2422" ht="12.9" customHeight="1"/>
    <row r="2423" ht="12.9" customHeight="1"/>
    <row r="2424" ht="12.9" customHeight="1"/>
    <row r="2425" ht="12.9" customHeight="1"/>
    <row r="2426" ht="12.9" customHeight="1"/>
    <row r="2427" ht="12.9" customHeight="1"/>
    <row r="2428" ht="12.9" customHeight="1"/>
    <row r="2429" ht="12.9" customHeight="1"/>
    <row r="2430" ht="12.9" customHeight="1"/>
    <row r="2431" ht="12.9" customHeight="1"/>
    <row r="2432" ht="12.9" customHeight="1"/>
    <row r="2433" ht="12.9" customHeight="1"/>
    <row r="2434" ht="12.9" customHeight="1"/>
    <row r="2435" ht="12.9" customHeight="1"/>
    <row r="2436" ht="12.9" customHeight="1"/>
    <row r="2437" ht="12.9" customHeight="1"/>
    <row r="2438" ht="12.9" customHeight="1"/>
    <row r="2439" ht="12.9" customHeight="1"/>
    <row r="2440" ht="12.9" customHeight="1"/>
    <row r="2441" ht="12.9" customHeight="1"/>
    <row r="2442" ht="12.9" customHeight="1"/>
    <row r="2443" ht="12.9" customHeight="1"/>
    <row r="2444" ht="12.9" customHeight="1"/>
    <row r="2445" ht="12.9" customHeight="1"/>
    <row r="2446" ht="12.9" customHeight="1"/>
    <row r="2447" ht="12.9" customHeight="1"/>
    <row r="2448" ht="12.9" customHeight="1"/>
    <row r="2449" ht="12.9" customHeight="1"/>
    <row r="2450" ht="12.9" customHeight="1"/>
    <row r="2451" ht="12.9" customHeight="1"/>
    <row r="2452" ht="12.9" customHeight="1"/>
    <row r="2453" ht="12.9" customHeight="1"/>
    <row r="2454" ht="12.9" customHeight="1"/>
    <row r="2455" ht="12.9" customHeight="1"/>
    <row r="2456" ht="12.9" customHeight="1"/>
    <row r="2457" ht="12.9" customHeight="1"/>
    <row r="2458" ht="12.9" customHeight="1"/>
    <row r="2459" ht="12.9" customHeight="1"/>
    <row r="2460" ht="12.9" customHeight="1"/>
    <row r="2461" ht="12.9" customHeight="1"/>
    <row r="2462" ht="12.9" customHeight="1"/>
    <row r="2463" ht="12.9" customHeight="1"/>
    <row r="2464" ht="12.9" customHeight="1"/>
    <row r="2465" ht="12.9" customHeight="1"/>
    <row r="2466" ht="12.9" customHeight="1"/>
    <row r="2467" ht="12.9" customHeight="1"/>
    <row r="2468" ht="12.9" customHeight="1"/>
    <row r="2469" ht="12.9" customHeight="1"/>
    <row r="2470" ht="12.9" customHeight="1"/>
    <row r="2471" ht="12.9" customHeight="1"/>
    <row r="2472" ht="12.9" customHeight="1"/>
    <row r="2473" ht="12.9" customHeight="1"/>
    <row r="2474" ht="12.9" customHeight="1"/>
    <row r="2475" ht="12.9" customHeight="1"/>
    <row r="2476" ht="12.9" customHeight="1"/>
    <row r="2477" ht="12.9" customHeight="1"/>
    <row r="2478" ht="12.9" customHeight="1"/>
    <row r="2479" ht="12.9" customHeight="1"/>
    <row r="2480" ht="12.9" customHeight="1"/>
    <row r="2481" ht="12.9" customHeight="1"/>
    <row r="2482" ht="12.9" customHeight="1"/>
    <row r="2483" ht="12.9" customHeight="1"/>
    <row r="2484" ht="12.9" customHeight="1"/>
    <row r="2485" ht="12.9" customHeight="1"/>
    <row r="2486" ht="12.9" customHeight="1"/>
    <row r="2487" ht="12.9" customHeight="1"/>
    <row r="2488" ht="12.9" customHeight="1"/>
    <row r="2489" ht="12.9" customHeight="1"/>
    <row r="2490" ht="12.9" customHeight="1"/>
    <row r="2491" ht="12.9" customHeight="1"/>
    <row r="2492" ht="12.9" customHeight="1"/>
    <row r="2493" ht="12.9" customHeight="1"/>
    <row r="2494" ht="12.9" customHeight="1"/>
    <row r="2495" ht="12.9" customHeight="1"/>
    <row r="2496" ht="12.9" customHeight="1"/>
    <row r="2497" ht="12.9" customHeight="1"/>
    <row r="2498" ht="12.9" customHeight="1"/>
    <row r="2499" ht="12.9" customHeight="1"/>
    <row r="2500" ht="12.9" customHeight="1"/>
    <row r="2501" ht="12.9" customHeight="1"/>
    <row r="2502" ht="12.9" customHeight="1"/>
    <row r="2503" ht="12.9" customHeight="1"/>
    <row r="2504" ht="12.9" customHeight="1"/>
    <row r="2505" ht="12.9" customHeight="1"/>
    <row r="2506" ht="12.9" customHeight="1"/>
    <row r="2507" ht="12.9" customHeight="1"/>
    <row r="2508" ht="12.9" customHeight="1"/>
    <row r="2509" ht="12.9" customHeight="1"/>
    <row r="2510" ht="12.9" customHeight="1"/>
    <row r="2511" ht="12.9" customHeight="1"/>
    <row r="2512" ht="12.9" customHeight="1"/>
    <row r="2513" ht="12.9" customHeight="1"/>
    <row r="2514" ht="12.9" customHeight="1"/>
    <row r="2515" ht="12.9" customHeight="1"/>
    <row r="2516" ht="12.9" customHeight="1"/>
    <row r="2517" ht="12.9" customHeight="1"/>
    <row r="2518" ht="12.9" customHeight="1"/>
    <row r="2519" ht="12.9" customHeight="1"/>
    <row r="2520" ht="12.9" customHeight="1"/>
    <row r="2521" ht="12.9" customHeight="1"/>
    <row r="2522" ht="12.9" customHeight="1"/>
    <row r="2523" ht="12.9" customHeight="1"/>
    <row r="2524" ht="12.9" customHeight="1"/>
    <row r="2525" ht="12.9" customHeight="1"/>
    <row r="2526" ht="12.9" customHeight="1"/>
    <row r="2527" ht="12.9" customHeight="1"/>
    <row r="2528" ht="12.9" customHeight="1"/>
    <row r="2529" ht="12.9" customHeight="1"/>
    <row r="2530" ht="12.9" customHeight="1"/>
    <row r="2531" ht="12.9" customHeight="1"/>
    <row r="2532" ht="12.9" customHeight="1"/>
    <row r="2533" ht="12.9" customHeight="1"/>
    <row r="2534" ht="12.9" customHeight="1"/>
    <row r="2535" ht="12.9" customHeight="1"/>
    <row r="2536" ht="12.9" customHeight="1"/>
    <row r="2537" ht="12.9" customHeight="1"/>
    <row r="2538" ht="12.9" customHeight="1"/>
    <row r="2539" ht="12.9" customHeight="1"/>
    <row r="2540" ht="12.9" customHeight="1"/>
    <row r="2541" ht="12.9" customHeight="1"/>
    <row r="2542" ht="12.9" customHeight="1"/>
    <row r="2543" ht="12.9" customHeight="1"/>
    <row r="2544" ht="12.9" customHeight="1"/>
    <row r="2545" ht="12.9" customHeight="1"/>
    <row r="2546" ht="12.9" customHeight="1"/>
    <row r="2547" ht="12.9" customHeight="1"/>
    <row r="2548" ht="12.9" customHeight="1"/>
    <row r="2549" ht="12.9" customHeight="1"/>
    <row r="2550" ht="12.9" customHeight="1"/>
    <row r="2551" ht="12.9" customHeight="1"/>
    <row r="2552" ht="12.9" customHeight="1"/>
    <row r="2553" ht="12.9" customHeight="1"/>
    <row r="2554" ht="12.9" customHeight="1"/>
    <row r="2555" ht="12.9" customHeight="1"/>
    <row r="2556" ht="12.9" customHeight="1"/>
    <row r="2557" ht="12.9" customHeight="1"/>
    <row r="2558" ht="12.9" customHeight="1"/>
    <row r="2559" ht="12.9" customHeight="1"/>
    <row r="2560" ht="12.9" customHeight="1"/>
    <row r="2561" ht="12.9" customHeight="1"/>
    <row r="2562" ht="12.9" customHeight="1"/>
    <row r="2563" ht="12.9" customHeight="1"/>
    <row r="2564" ht="12.9" customHeight="1"/>
    <row r="2565" ht="12.9" customHeight="1"/>
    <row r="2566" ht="12.9" customHeight="1"/>
    <row r="2567" ht="12.9" customHeight="1"/>
    <row r="2568" ht="12.9" customHeight="1"/>
    <row r="2569" ht="12.9" customHeight="1"/>
    <row r="2570" ht="12.9" customHeight="1"/>
    <row r="2571" ht="12.9" customHeight="1"/>
    <row r="2572" ht="12.9" customHeight="1"/>
    <row r="2573" ht="12.9" customHeight="1"/>
    <row r="2574" ht="12.9" customHeight="1"/>
    <row r="2575" ht="12.9" customHeight="1"/>
    <row r="2576" ht="12.9" customHeight="1"/>
    <row r="2577" ht="12.9" customHeight="1"/>
    <row r="2578" ht="12.9" customHeight="1"/>
    <row r="2579" ht="12.9" customHeight="1"/>
    <row r="2580" ht="12.9" customHeight="1"/>
    <row r="2581" ht="12.9" customHeight="1"/>
    <row r="2582" ht="12.9" customHeight="1"/>
    <row r="2583" ht="12.9" customHeight="1"/>
    <row r="2584" ht="12.9" customHeight="1"/>
    <row r="2585" ht="12.9" customHeight="1"/>
    <row r="2586" ht="12.9" customHeight="1"/>
    <row r="2587" ht="12.9" customHeight="1"/>
    <row r="2588" ht="12.9" customHeight="1"/>
    <row r="2589" ht="12.9" customHeight="1"/>
    <row r="2590" ht="12.9" customHeight="1"/>
    <row r="2591" ht="12.9" customHeight="1"/>
    <row r="2592" ht="12.9" customHeight="1"/>
    <row r="2593" ht="12.9" customHeight="1"/>
    <row r="2594" ht="12.9" customHeight="1"/>
    <row r="2595" ht="12.9" customHeight="1"/>
    <row r="2596" ht="12.9" customHeight="1"/>
    <row r="2597" ht="12.9" customHeight="1"/>
    <row r="2598" ht="12.9" customHeight="1"/>
    <row r="2599" ht="12.9" customHeight="1"/>
    <row r="2600" ht="12.9" customHeight="1"/>
    <row r="2601" ht="12.9" customHeight="1"/>
    <row r="2602" ht="12.9" customHeight="1"/>
    <row r="2603" ht="12.9" customHeight="1"/>
    <row r="2604" ht="12.9" customHeight="1"/>
    <row r="2605" ht="12.9" customHeight="1"/>
    <row r="2606" ht="12.9" customHeight="1"/>
    <row r="2607" ht="12.9" customHeight="1"/>
    <row r="2608" ht="12.9" customHeight="1"/>
    <row r="2609" ht="12.9" customHeight="1"/>
    <row r="2610" ht="12.9" customHeight="1"/>
    <row r="2611" ht="12.9" customHeight="1"/>
    <row r="2612" ht="12.9" customHeight="1"/>
    <row r="2613" ht="12.9" customHeight="1"/>
    <row r="2614" ht="12.9" customHeight="1"/>
    <row r="2615" ht="12.9" customHeight="1"/>
    <row r="2616" ht="12.9" customHeight="1"/>
    <row r="2617" ht="12.9" customHeight="1"/>
    <row r="2618" ht="12.9" customHeight="1"/>
    <row r="2619" ht="12.9" customHeight="1"/>
    <row r="2620" ht="12.9" customHeight="1"/>
    <row r="2621" ht="12.9" customHeight="1"/>
    <row r="2622" ht="12.9" customHeight="1"/>
    <row r="2623" ht="12.9" customHeight="1"/>
    <row r="2624" ht="12.9" customHeight="1"/>
    <row r="2625" ht="12.9" customHeight="1"/>
    <row r="2626" ht="12.9" customHeight="1"/>
    <row r="2627" ht="12.9" customHeight="1"/>
    <row r="2628" ht="12.9" customHeight="1"/>
    <row r="2629" ht="12.9" customHeight="1"/>
    <row r="2630" ht="12.9" customHeight="1"/>
    <row r="2631" ht="12.9" customHeight="1"/>
    <row r="2632" ht="12.9" customHeight="1"/>
    <row r="2633" ht="12.9" customHeight="1"/>
    <row r="2634" ht="12.9" customHeight="1"/>
    <row r="2635" ht="12.9" customHeight="1"/>
    <row r="2636" ht="12.9" customHeight="1"/>
    <row r="2637" ht="12.9" customHeight="1"/>
    <row r="2638" ht="12.9" customHeight="1"/>
    <row r="2639" ht="12.9" customHeight="1"/>
    <row r="2640" ht="12.9" customHeight="1"/>
    <row r="2641" ht="12.9" customHeight="1"/>
    <row r="2642" ht="12.9" customHeight="1"/>
    <row r="2643" ht="12.9" customHeight="1"/>
    <row r="2644" ht="12.9" customHeight="1"/>
    <row r="2645" ht="12.9" customHeight="1"/>
    <row r="2646" ht="12.9" customHeight="1"/>
    <row r="2647" ht="12.9" customHeight="1"/>
    <row r="2648" ht="12.9" customHeight="1"/>
    <row r="2649" ht="12.9" customHeight="1"/>
    <row r="2650" ht="12.9" customHeight="1"/>
    <row r="2651" ht="12.9" customHeight="1"/>
    <row r="2652" ht="12.9" customHeight="1"/>
    <row r="2653" ht="12.9" customHeight="1"/>
    <row r="2654" ht="12.9" customHeight="1"/>
    <row r="2655" ht="12.9" customHeight="1"/>
    <row r="2656" ht="12.9" customHeight="1"/>
    <row r="2657" ht="12.9" customHeight="1"/>
    <row r="2658" ht="12.9" customHeight="1"/>
    <row r="2659" ht="12.9" customHeight="1"/>
    <row r="2660" ht="12.9" customHeight="1"/>
    <row r="2661" ht="12.9" customHeight="1"/>
    <row r="2662" ht="12.9" customHeight="1"/>
    <row r="2663" ht="12.9" customHeight="1"/>
    <row r="2664" ht="12.9" customHeight="1"/>
    <row r="2665" ht="12.9" customHeight="1"/>
    <row r="2666" ht="12.9" customHeight="1"/>
    <row r="2667" ht="12.9" customHeight="1"/>
    <row r="2668" ht="12.9" customHeight="1"/>
    <row r="2669" ht="12.9" customHeight="1"/>
    <row r="2670" ht="12.9" customHeight="1"/>
    <row r="2671" ht="12.9" customHeight="1"/>
    <row r="2672" ht="12.9" customHeight="1"/>
    <row r="2673" ht="12.9" customHeight="1"/>
    <row r="2674" ht="12.9" customHeight="1"/>
    <row r="2675" ht="12.9" customHeight="1"/>
    <row r="2676" ht="12.9" customHeight="1"/>
    <row r="2677" ht="12.9" customHeight="1"/>
    <row r="2678" ht="12.9" customHeight="1"/>
    <row r="2679" ht="12.9" customHeight="1"/>
    <row r="2680" ht="12.9" customHeight="1"/>
    <row r="2681" ht="12.9" customHeight="1"/>
    <row r="2682" ht="12.9" customHeight="1"/>
    <row r="2683" ht="12.9" customHeight="1"/>
    <row r="2684" ht="12.9" customHeight="1"/>
    <row r="2685" ht="12.9" customHeight="1"/>
    <row r="2686" ht="12.9" customHeight="1"/>
    <row r="2687" ht="12.9" customHeight="1"/>
    <row r="2688" ht="12.9" customHeight="1"/>
    <row r="2689" ht="12.9" customHeight="1"/>
    <row r="2690" ht="12.9" customHeight="1"/>
    <row r="2691" ht="12.9" customHeight="1"/>
    <row r="2692" ht="12.9" customHeight="1"/>
    <row r="2693" ht="12.9" customHeight="1"/>
    <row r="2694" ht="12.9" customHeight="1"/>
    <row r="2695" ht="12.9" customHeight="1"/>
    <row r="2696" ht="12.9" customHeight="1"/>
    <row r="2697" ht="12.9" customHeight="1"/>
    <row r="2698" ht="12.9" customHeight="1"/>
    <row r="2699" ht="12.9" customHeight="1"/>
    <row r="2700" ht="12.9" customHeight="1"/>
    <row r="2701" ht="12.9" customHeight="1"/>
    <row r="2702" ht="12.9" customHeight="1"/>
    <row r="2703" ht="12.9" customHeight="1"/>
    <row r="2704" ht="12.9" customHeight="1"/>
    <row r="2705" ht="12.9" customHeight="1"/>
    <row r="2706" ht="12.9" customHeight="1"/>
    <row r="2707" ht="12.9" customHeight="1"/>
    <row r="2708" ht="12.9" customHeight="1"/>
    <row r="2709" ht="12.9" customHeight="1"/>
    <row r="2710" ht="12.9" customHeight="1"/>
    <row r="2711" ht="12.9" customHeight="1"/>
    <row r="2712" ht="12.9" customHeight="1"/>
    <row r="2713" ht="12.9" customHeight="1"/>
    <row r="2714" ht="12.9" customHeight="1"/>
    <row r="2715" ht="12.9" customHeight="1"/>
    <row r="2716" ht="12.9" customHeight="1"/>
    <row r="2717" ht="12.9" customHeight="1"/>
    <row r="2718" ht="12.9" customHeight="1"/>
    <row r="2719" ht="12.9" customHeight="1"/>
    <row r="2720" ht="12.9" customHeight="1"/>
    <row r="2721" ht="12.9" customHeight="1"/>
    <row r="2722" ht="12.9" customHeight="1"/>
    <row r="2723" ht="12.9" customHeight="1"/>
    <row r="2724" ht="12.9" customHeight="1"/>
    <row r="2725" ht="12.9" customHeight="1"/>
    <row r="2726" ht="12.9" customHeight="1"/>
    <row r="2727" ht="12.9" customHeight="1"/>
    <row r="2728" ht="12.9" customHeight="1"/>
    <row r="2729" ht="12.9" customHeight="1"/>
    <row r="2730" ht="12.9" customHeight="1"/>
    <row r="2731" ht="12.9" customHeight="1"/>
    <row r="2732" ht="12.9" customHeight="1"/>
    <row r="2733" ht="12.9" customHeight="1"/>
    <row r="2734" ht="12.9" customHeight="1"/>
    <row r="2735" ht="12.9" customHeight="1"/>
    <row r="2736" ht="12.9" customHeight="1"/>
    <row r="2737" ht="12.9" customHeight="1"/>
    <row r="2738" ht="12.9" customHeight="1"/>
    <row r="2739" ht="12.9" customHeight="1"/>
    <row r="2740" ht="12.9" customHeight="1"/>
    <row r="2741" ht="12.9" customHeight="1"/>
    <row r="2742" ht="12.9" customHeight="1"/>
    <row r="2743" ht="12.9" customHeight="1"/>
    <row r="2744" ht="12.9" customHeight="1"/>
    <row r="2745" ht="12.9" customHeight="1"/>
    <row r="2746" ht="12.9" customHeight="1"/>
    <row r="2747" ht="12.9" customHeight="1"/>
    <row r="2748" ht="12.9" customHeight="1"/>
    <row r="2749" ht="12.9" customHeight="1"/>
    <row r="2750" ht="12.9" customHeight="1"/>
    <row r="2751" ht="12.9" customHeight="1"/>
    <row r="2752" ht="12.9" customHeight="1"/>
    <row r="2753" ht="12.9" customHeight="1"/>
    <row r="2754" ht="12.9" customHeight="1"/>
    <row r="2755" ht="12.9" customHeight="1"/>
    <row r="2756" ht="12.9" customHeight="1"/>
    <row r="2757" ht="12.9" customHeight="1"/>
    <row r="2758" ht="12.9" customHeight="1"/>
    <row r="2759" ht="12.9" customHeight="1"/>
    <row r="2760" ht="12.9" customHeight="1"/>
    <row r="2761" ht="12.9" customHeight="1"/>
    <row r="2762" ht="12.9" customHeight="1"/>
    <row r="2763" ht="12.9" customHeight="1"/>
    <row r="2764" ht="12.9" customHeight="1"/>
    <row r="2765" ht="12.9" customHeight="1"/>
    <row r="2766" ht="12.9" customHeight="1"/>
    <row r="2767" ht="12.9" customHeight="1"/>
    <row r="2768" ht="12.9" customHeight="1"/>
    <row r="2769" ht="12.9" customHeight="1"/>
    <row r="2770" ht="12.9" customHeight="1"/>
    <row r="2771" ht="12.9" customHeight="1"/>
    <row r="2772" ht="12.9" customHeight="1"/>
    <row r="2773" ht="12.9" customHeight="1"/>
    <row r="2774" ht="12.9" customHeight="1"/>
    <row r="2775" ht="12.9" customHeight="1"/>
    <row r="2776" ht="12.9" customHeight="1"/>
    <row r="2777" ht="12.9" customHeight="1"/>
    <row r="2778" ht="12.9" customHeight="1"/>
    <row r="2779" ht="12.9" customHeight="1"/>
    <row r="2780" ht="12.9" customHeight="1"/>
    <row r="2781" ht="12.9" customHeight="1"/>
    <row r="2782" ht="12.9" customHeight="1"/>
    <row r="2783" ht="12.9" customHeight="1"/>
    <row r="2784" ht="12.9" customHeight="1"/>
    <row r="2785" ht="12.9" customHeight="1"/>
    <row r="2786" ht="12.9" customHeight="1"/>
    <row r="2787" ht="12.9" customHeight="1"/>
    <row r="2788" ht="12.9" customHeight="1"/>
    <row r="2789" ht="12.9" customHeight="1"/>
    <row r="2790" ht="12.9" customHeight="1"/>
    <row r="2791" ht="12.9" customHeight="1"/>
    <row r="2792" ht="12.9" customHeight="1"/>
    <row r="2793" ht="12.9" customHeight="1"/>
    <row r="2794" ht="12.9" customHeight="1"/>
    <row r="2795" ht="12.9" customHeight="1"/>
    <row r="2796" ht="12.9" customHeight="1"/>
    <row r="2797" ht="12.9" customHeight="1"/>
    <row r="2798" ht="12.9" customHeight="1"/>
    <row r="2799" ht="12.9" customHeight="1"/>
    <row r="2800" ht="12.9" customHeight="1"/>
    <row r="2801" ht="12.9" customHeight="1"/>
    <row r="2802" ht="12.9" customHeight="1"/>
    <row r="2803" ht="12.9" customHeight="1"/>
    <row r="2804" ht="12.9" customHeight="1"/>
    <row r="2805" ht="12.9" customHeight="1"/>
    <row r="2806" ht="12.9" customHeight="1"/>
    <row r="2807" ht="12.9" customHeight="1"/>
    <row r="2808" ht="12.9" customHeight="1"/>
    <row r="2809" ht="12.9" customHeight="1"/>
    <row r="2810" ht="12.9" customHeight="1"/>
    <row r="2811" ht="12.9" customHeight="1"/>
    <row r="2812" ht="12.9" customHeight="1"/>
    <row r="2813" ht="12.9" customHeight="1"/>
    <row r="2814" ht="12.9" customHeight="1"/>
    <row r="2815" ht="12.9" customHeight="1"/>
    <row r="2816" ht="12.9" customHeight="1"/>
    <row r="2817" ht="12.9" customHeight="1"/>
    <row r="2818" ht="12.9" customHeight="1"/>
    <row r="2819" ht="12.9" customHeight="1"/>
    <row r="2820" ht="12.9" customHeight="1"/>
    <row r="2821" ht="12.9" customHeight="1"/>
    <row r="2822" ht="12.9" customHeight="1"/>
    <row r="2823" ht="12.9" customHeight="1"/>
    <row r="2824" ht="12.9" customHeight="1"/>
    <row r="2825" ht="12.9" customHeight="1"/>
    <row r="2826" ht="12.9" customHeight="1"/>
    <row r="2827" ht="12.9" customHeight="1"/>
    <row r="2828" ht="12.9" customHeight="1"/>
    <row r="2829" ht="12.9" customHeight="1"/>
    <row r="2830" ht="12.9" customHeight="1"/>
    <row r="2831" ht="12.9" customHeight="1"/>
    <row r="2832" ht="12.9" customHeight="1"/>
    <row r="2833" ht="12.9" customHeight="1"/>
    <row r="2834" ht="12.9" customHeight="1"/>
    <row r="2835" ht="12.9" customHeight="1"/>
    <row r="2836" ht="12.9" customHeight="1"/>
    <row r="2837" ht="12.9" customHeight="1"/>
    <row r="2838" ht="12.9" customHeight="1"/>
    <row r="2839" ht="12.9" customHeight="1"/>
    <row r="2840" ht="12.9" customHeight="1"/>
    <row r="2841" ht="12.9" customHeight="1"/>
    <row r="2842" ht="12.9" customHeight="1"/>
    <row r="2843" ht="12.9" customHeight="1"/>
    <row r="2844" ht="12.9" customHeight="1"/>
    <row r="2845" ht="12.9" customHeight="1"/>
    <row r="2846" ht="12.9" customHeight="1"/>
    <row r="2847" ht="12.9" customHeight="1"/>
    <row r="2848" ht="12.9" customHeight="1"/>
    <row r="2849" ht="12.9" customHeight="1"/>
    <row r="2850" ht="12.9" customHeight="1"/>
    <row r="2851" ht="12.9" customHeight="1"/>
    <row r="2852" ht="12.9" customHeight="1"/>
    <row r="2853" ht="12.9" customHeight="1"/>
    <row r="2854" ht="12.9" customHeight="1"/>
    <row r="2855" ht="12.9" customHeight="1"/>
    <row r="2856" ht="12.9" customHeight="1"/>
    <row r="2857" ht="12.9" customHeight="1"/>
    <row r="2858" ht="12.9" customHeight="1"/>
    <row r="2859" ht="12.9" customHeight="1"/>
    <row r="2860" ht="12.9" customHeight="1"/>
    <row r="2861" ht="12.9" customHeight="1"/>
    <row r="2862" ht="12.9" customHeight="1"/>
    <row r="2863" ht="12.9" customHeight="1"/>
    <row r="2864" ht="12.9" customHeight="1"/>
    <row r="2865" ht="12.9" customHeight="1"/>
    <row r="2866" ht="12.9" customHeight="1"/>
    <row r="2867" ht="12.9" customHeight="1"/>
    <row r="2868" ht="12.9" customHeight="1"/>
    <row r="2869" ht="12.9" customHeight="1"/>
    <row r="2870" ht="12.9" customHeight="1"/>
    <row r="2871" ht="12.9" customHeight="1"/>
    <row r="2872" ht="12.9" customHeight="1"/>
    <row r="2873" ht="12.9" customHeight="1"/>
    <row r="2874" ht="12.9" customHeight="1"/>
    <row r="2875" ht="12.9" customHeight="1"/>
    <row r="2876" ht="12.9" customHeight="1"/>
    <row r="2877" ht="12.9" customHeight="1"/>
    <row r="2878" ht="12.9" customHeight="1"/>
    <row r="2879" ht="12.9" customHeight="1"/>
    <row r="2880" ht="12.9" customHeight="1"/>
    <row r="2881" ht="12.9" customHeight="1"/>
    <row r="2882" ht="12.9" customHeight="1"/>
    <row r="2883" ht="12.9" customHeight="1"/>
    <row r="2884" ht="12.9" customHeight="1"/>
    <row r="2885" ht="12.9" customHeight="1"/>
    <row r="2886" ht="12.9" customHeight="1"/>
    <row r="2887" ht="12.9" customHeight="1"/>
    <row r="2888" ht="12.9" customHeight="1"/>
    <row r="2889" ht="12.9" customHeight="1"/>
    <row r="2890" ht="12.9" customHeight="1"/>
    <row r="2891" ht="12.9" customHeight="1"/>
    <row r="2892" ht="12.9" customHeight="1"/>
    <row r="2893" ht="12.9" customHeight="1"/>
    <row r="2894" ht="12.9" customHeight="1"/>
    <row r="2895" ht="12.9" customHeight="1"/>
    <row r="2896" ht="12.9" customHeight="1"/>
    <row r="2897" ht="12.9" customHeight="1"/>
    <row r="2898" ht="12.9" customHeight="1"/>
    <row r="2899" ht="12.9" customHeight="1"/>
    <row r="2900" ht="12.9" customHeight="1"/>
    <row r="2901" ht="12.9" customHeight="1"/>
    <row r="2902" ht="12.9" customHeight="1"/>
    <row r="2903" ht="12.9" customHeight="1"/>
    <row r="2904" ht="12.9" customHeight="1"/>
    <row r="2905" ht="12.9" customHeight="1"/>
    <row r="2906" ht="12.9" customHeight="1"/>
    <row r="2907" ht="12.9" customHeight="1"/>
    <row r="2908" ht="12.9" customHeight="1"/>
    <row r="2909" ht="12.9" customHeight="1"/>
    <row r="2910" ht="12.9" customHeight="1"/>
    <row r="2911" ht="12.9" customHeight="1"/>
    <row r="2912" ht="12.9" customHeight="1"/>
    <row r="2913" ht="12.9" customHeight="1"/>
    <row r="2914" ht="12.9" customHeight="1"/>
    <row r="2915" ht="12.9" customHeight="1"/>
    <row r="2916" ht="12.9" customHeight="1"/>
    <row r="2917" ht="12.9" customHeight="1"/>
    <row r="2918" ht="12.9" customHeight="1"/>
    <row r="2919" ht="12.9" customHeight="1"/>
    <row r="2920" ht="12.9" customHeight="1"/>
    <row r="2921" ht="12.9" customHeight="1"/>
    <row r="2922" ht="12.9" customHeight="1"/>
    <row r="2923" ht="12.9" customHeight="1"/>
    <row r="2924" ht="12.9" customHeight="1"/>
    <row r="2925" ht="12.9" customHeight="1"/>
    <row r="2926" ht="12.9" customHeight="1"/>
    <row r="2927" ht="12.9" customHeight="1"/>
    <row r="2928" ht="12.9" customHeight="1"/>
    <row r="2929" ht="12.9" customHeight="1"/>
    <row r="2930" ht="12.9" customHeight="1"/>
    <row r="2931" ht="12.9" customHeight="1"/>
    <row r="2932" ht="12.9" customHeight="1"/>
    <row r="2933" ht="12.9" customHeight="1"/>
    <row r="2934" ht="12.9" customHeight="1"/>
    <row r="2935" ht="12.9" customHeight="1"/>
    <row r="2936" ht="12.9" customHeight="1"/>
    <row r="2937" ht="12.9" customHeight="1"/>
    <row r="2938" ht="12.9" customHeight="1"/>
    <row r="2939" ht="12.9" customHeight="1"/>
    <row r="2940" ht="12.9" customHeight="1"/>
    <row r="2941" ht="12.9" customHeight="1"/>
    <row r="2942" ht="12.9" customHeight="1"/>
    <row r="2943" ht="12.9" customHeight="1"/>
    <row r="2944" ht="12.9" customHeight="1"/>
    <row r="2945" ht="12.9" customHeight="1"/>
    <row r="2946" ht="12.9" customHeight="1"/>
    <row r="2947" ht="12.9" customHeight="1"/>
    <row r="2948" ht="12.9" customHeight="1"/>
    <row r="2949" ht="12.9" customHeight="1"/>
    <row r="2950" ht="12.9" customHeight="1"/>
    <row r="2951" ht="12.9" customHeight="1"/>
    <row r="2952" ht="12.9" customHeight="1"/>
    <row r="2953" ht="12.9" customHeight="1"/>
    <row r="2954" ht="12.9" customHeight="1"/>
    <row r="2955" ht="12.9" customHeight="1"/>
    <row r="2956" ht="12.9" customHeight="1"/>
    <row r="2957" ht="12.9" customHeight="1"/>
    <row r="2958" ht="12.9" customHeight="1"/>
    <row r="2959" ht="12.9" customHeight="1"/>
    <row r="2960" ht="12.9" customHeight="1"/>
    <row r="2961" ht="12.9" customHeight="1"/>
    <row r="2962" ht="12.9" customHeight="1"/>
    <row r="2963" ht="12.9" customHeight="1"/>
    <row r="2964" ht="12.9" customHeight="1"/>
    <row r="2965" ht="12.9" customHeight="1"/>
    <row r="2966" ht="12.9" customHeight="1"/>
    <row r="2967" ht="12.9" customHeight="1"/>
    <row r="2968" ht="12.9" customHeight="1"/>
    <row r="2969" ht="12.9" customHeight="1"/>
    <row r="2970" ht="12.9" customHeight="1"/>
    <row r="2971" ht="12.9" customHeight="1"/>
    <row r="2972" ht="12.9" customHeight="1"/>
    <row r="2973" ht="12.9" customHeight="1"/>
    <row r="2974" ht="12.9" customHeight="1"/>
    <row r="2975" ht="12.9" customHeight="1"/>
    <row r="2976" ht="12.9" customHeight="1"/>
    <row r="2977" ht="12.9" customHeight="1"/>
    <row r="2978" ht="12.9" customHeight="1"/>
    <row r="2979" ht="12.9" customHeight="1"/>
    <row r="2980" ht="12.9" customHeight="1"/>
    <row r="2981" ht="12.9" customHeight="1"/>
    <row r="2982" ht="12.9" customHeight="1"/>
    <row r="2983" ht="12.9" customHeight="1"/>
    <row r="2984" ht="12.9" customHeight="1"/>
    <row r="2985" ht="12.9" customHeight="1"/>
    <row r="2986" ht="12.9" customHeight="1"/>
    <row r="2987" ht="12.9" customHeight="1"/>
    <row r="2988" ht="12.9" customHeight="1"/>
    <row r="2989" ht="12.9" customHeight="1"/>
    <row r="2990" ht="12.9" customHeight="1"/>
    <row r="2991" ht="12.9" customHeight="1"/>
    <row r="2992" ht="12.9" customHeight="1"/>
    <row r="2993" ht="12.9" customHeight="1"/>
    <row r="2994" ht="12.9" customHeight="1"/>
    <row r="2995" ht="12.9" customHeight="1"/>
    <row r="2996" ht="12.9" customHeight="1"/>
    <row r="2997" ht="12.9" customHeight="1"/>
    <row r="2998" ht="12.9" customHeight="1"/>
    <row r="2999" ht="12.9" customHeight="1"/>
    <row r="3000" ht="12.9" customHeight="1"/>
    <row r="3001" ht="12.9" customHeight="1"/>
    <row r="3002" ht="12.9" customHeight="1"/>
    <row r="3003" ht="12.9" customHeight="1"/>
    <row r="3004" ht="12.9" customHeight="1"/>
    <row r="3005" ht="12.9" customHeight="1"/>
    <row r="3006" ht="12.9" customHeight="1"/>
    <row r="3007" ht="12.9" customHeight="1"/>
    <row r="3008" ht="12.9" customHeight="1"/>
    <row r="3009" ht="12.9" customHeight="1"/>
    <row r="3010" ht="12.9" customHeight="1"/>
    <row r="3011" ht="12.9" customHeight="1"/>
    <row r="3012" ht="12.9" customHeight="1"/>
    <row r="3013" ht="12.9" customHeight="1"/>
    <row r="3014" ht="12.9" customHeight="1"/>
    <row r="3015" ht="12.9" customHeight="1"/>
    <row r="3016" ht="12.9" customHeight="1"/>
    <row r="3017" ht="12.9" customHeight="1"/>
    <row r="3018" ht="12.9" customHeight="1"/>
    <row r="3019" ht="12.9" customHeight="1"/>
    <row r="3020" ht="12.9" customHeight="1"/>
    <row r="3021" ht="12.9" customHeight="1"/>
    <row r="3022" ht="12.9" customHeight="1"/>
    <row r="3023" ht="12.9" customHeight="1"/>
    <row r="3024" ht="12.9" customHeight="1"/>
    <row r="3025" ht="12.9" customHeight="1"/>
    <row r="3026" ht="12.9" customHeight="1"/>
    <row r="3027" ht="12.9" customHeight="1"/>
    <row r="3028" ht="12.9" customHeight="1"/>
    <row r="3029" ht="12.9" customHeight="1"/>
    <row r="3030" ht="12.9" customHeight="1"/>
    <row r="3031" ht="12.9" customHeight="1"/>
    <row r="3032" ht="12.9" customHeight="1"/>
    <row r="3033" ht="12.9" customHeight="1"/>
    <row r="3034" ht="12.9" customHeight="1"/>
    <row r="3035" ht="12.9" customHeight="1"/>
    <row r="3036" ht="12.9" customHeight="1"/>
    <row r="3037" ht="12.9" customHeight="1"/>
    <row r="3038" ht="12.9" customHeight="1"/>
    <row r="3039" ht="12.9" customHeight="1"/>
    <row r="3040" ht="12.9" customHeight="1"/>
    <row r="3041" ht="12.9" customHeight="1"/>
    <row r="3042" ht="12.9" customHeight="1"/>
    <row r="3043" ht="12.9" customHeight="1"/>
    <row r="3044" ht="12.9" customHeight="1"/>
    <row r="3045" ht="12.9" customHeight="1"/>
    <row r="3046" ht="12.9" customHeight="1"/>
    <row r="3047" ht="12.9" customHeight="1"/>
    <row r="3048" ht="12.9" customHeight="1"/>
    <row r="3049" ht="12.9" customHeight="1"/>
    <row r="3050" ht="12.9" customHeight="1"/>
    <row r="3051" ht="12.9" customHeight="1"/>
    <row r="3052" ht="12.9" customHeight="1"/>
    <row r="3053" ht="12.9" customHeight="1"/>
    <row r="3054" ht="12.9" customHeight="1"/>
    <row r="3055" ht="12.9" customHeight="1"/>
    <row r="3056" ht="12.9" customHeight="1"/>
    <row r="3057" ht="12.9" customHeight="1"/>
    <row r="3058" ht="12.9" customHeight="1"/>
    <row r="3059" ht="12.9" customHeight="1"/>
    <row r="3060" ht="12.9" customHeight="1"/>
    <row r="3061" ht="12.9" customHeight="1"/>
    <row r="3062" ht="12.9" customHeight="1"/>
    <row r="3063" ht="12.9" customHeight="1"/>
    <row r="3064" ht="12.9" customHeight="1"/>
    <row r="3065" ht="12.9" customHeight="1"/>
    <row r="3066" ht="12.9" customHeight="1"/>
    <row r="3067" ht="12.9" customHeight="1"/>
    <row r="3068" ht="12.9" customHeight="1"/>
    <row r="3069" ht="12.9" customHeight="1"/>
    <row r="3070" ht="12.9" customHeight="1"/>
    <row r="3071" ht="12.9" customHeight="1"/>
    <row r="3072" ht="12.9" customHeight="1"/>
    <row r="3073" ht="12.9" customHeight="1"/>
    <row r="3074" ht="12.9" customHeight="1"/>
    <row r="3075" ht="12.9" customHeight="1"/>
    <row r="3076" ht="12.9" customHeight="1"/>
    <row r="3077" ht="12.9" customHeight="1"/>
    <row r="3078" ht="12.9" customHeight="1"/>
    <row r="3079" ht="12.9" customHeight="1"/>
    <row r="3080" ht="12.9" customHeight="1"/>
    <row r="3081" ht="12.9" customHeight="1"/>
    <row r="3082" ht="12.9" customHeight="1"/>
    <row r="3083" ht="12.9" customHeight="1"/>
    <row r="3084" ht="12.9" customHeight="1"/>
    <row r="3085" ht="12.9" customHeight="1"/>
    <row r="3086" ht="12.9" customHeight="1"/>
    <row r="3087" ht="12.9" customHeight="1"/>
    <row r="3088" ht="12.9" customHeight="1"/>
    <row r="3089" ht="12.9" customHeight="1"/>
    <row r="3090" ht="12.9" customHeight="1"/>
    <row r="3091" ht="12.9" customHeight="1"/>
    <row r="3092" ht="12.9" customHeight="1"/>
    <row r="3093" ht="12.9" customHeight="1"/>
    <row r="3094" ht="12.9" customHeight="1"/>
    <row r="3095" ht="12.9" customHeight="1"/>
    <row r="3096" ht="12.9" customHeight="1"/>
    <row r="3097" ht="12.9" customHeight="1"/>
    <row r="3098" ht="12.9" customHeight="1"/>
    <row r="3099" ht="12.9" customHeight="1"/>
    <row r="3100" ht="12.9" customHeight="1"/>
    <row r="3101" ht="12.9" customHeight="1"/>
    <row r="3102" ht="12.9" customHeight="1"/>
    <row r="3103" ht="12.9" customHeight="1"/>
    <row r="3104" ht="12.9" customHeight="1"/>
    <row r="3105" ht="12.9" customHeight="1"/>
    <row r="3106" ht="12.9" customHeight="1"/>
    <row r="3107" ht="12.9" customHeight="1"/>
    <row r="3108" ht="12.9" customHeight="1"/>
    <row r="3109" ht="12.9" customHeight="1"/>
    <row r="3110" ht="12.9" customHeight="1"/>
    <row r="3111" ht="12.9" customHeight="1"/>
    <row r="3112" ht="12.9" customHeight="1"/>
    <row r="3113" ht="12.9" customHeight="1"/>
    <row r="3114" ht="12.9" customHeight="1"/>
    <row r="3115" ht="12.9" customHeight="1"/>
    <row r="3116" ht="12.9" customHeight="1"/>
    <row r="3117" ht="12.9" customHeight="1"/>
    <row r="3118" ht="12.9" customHeight="1"/>
    <row r="3119" ht="12.9" customHeight="1"/>
    <row r="3120" ht="12.9" customHeight="1"/>
    <row r="3121" ht="12.9" customHeight="1"/>
    <row r="3122" ht="12.9" customHeight="1"/>
    <row r="3123" ht="12.9" customHeight="1"/>
    <row r="3124" ht="12.9" customHeight="1"/>
    <row r="3125" ht="12.9" customHeight="1"/>
    <row r="3126" ht="12.9" customHeight="1"/>
    <row r="3127" ht="12.9" customHeight="1"/>
    <row r="3128" ht="12.9" customHeight="1"/>
    <row r="3129" ht="12.9" customHeight="1"/>
    <row r="3130" ht="12.9" customHeight="1"/>
    <row r="3131" ht="12.9" customHeight="1"/>
    <row r="3132" ht="12.9" customHeight="1"/>
    <row r="3133" ht="12.9" customHeight="1"/>
    <row r="3134" ht="12.9" customHeight="1"/>
    <row r="3135" ht="12.9" customHeight="1"/>
  </sheetData>
  <mergeCells count="711">
    <mergeCell ref="A20:D20"/>
    <mergeCell ref="A21:D21"/>
    <mergeCell ref="A23:D23"/>
    <mergeCell ref="A25:D25"/>
    <mergeCell ref="A26:D26"/>
    <mergeCell ref="A29:N29"/>
    <mergeCell ref="A444:D444"/>
    <mergeCell ref="A321:D321"/>
    <mergeCell ref="A342:D342"/>
    <mergeCell ref="A343:D343"/>
    <mergeCell ref="A344:D344"/>
    <mergeCell ref="A345:D345"/>
    <mergeCell ref="A317:D317"/>
    <mergeCell ref="A318:D318"/>
    <mergeCell ref="A338:N338"/>
    <mergeCell ref="A339:N339"/>
    <mergeCell ref="A340:D341"/>
    <mergeCell ref="E340:F340"/>
    <mergeCell ref="G340:H340"/>
    <mergeCell ref="I340:J340"/>
    <mergeCell ref="K340:L340"/>
    <mergeCell ref="M340:N340"/>
    <mergeCell ref="A433:N433"/>
    <mergeCell ref="A408:D408"/>
    <mergeCell ref="A445:D445"/>
    <mergeCell ref="A446:D446"/>
    <mergeCell ref="A347:D347"/>
    <mergeCell ref="I435:J435"/>
    <mergeCell ref="A349:D349"/>
    <mergeCell ref="A350:D350"/>
    <mergeCell ref="A434:N434"/>
    <mergeCell ref="A363:D363"/>
    <mergeCell ref="A364:D364"/>
    <mergeCell ref="A351:D351"/>
    <mergeCell ref="A348:D348"/>
    <mergeCell ref="A355:D355"/>
    <mergeCell ref="A356:D356"/>
    <mergeCell ref="A357:D357"/>
    <mergeCell ref="A391:D391"/>
    <mergeCell ref="A392:D392"/>
    <mergeCell ref="A393:D393"/>
    <mergeCell ref="A394:D394"/>
    <mergeCell ref="A366:D366"/>
    <mergeCell ref="A435:D436"/>
    <mergeCell ref="E435:F435"/>
    <mergeCell ref="G435:H435"/>
    <mergeCell ref="A400:D400"/>
    <mergeCell ref="A405:D405"/>
    <mergeCell ref="A402:D402"/>
    <mergeCell ref="A407:D407"/>
    <mergeCell ref="A406:D406"/>
    <mergeCell ref="A399:D399"/>
    <mergeCell ref="A367:D367"/>
    <mergeCell ref="A368:D368"/>
    <mergeCell ref="A313:D313"/>
    <mergeCell ref="A314:D314"/>
    <mergeCell ref="A315:D315"/>
    <mergeCell ref="A395:D395"/>
    <mergeCell ref="A396:D396"/>
    <mergeCell ref="A397:D397"/>
    <mergeCell ref="A398:D398"/>
    <mergeCell ref="A401:D401"/>
    <mergeCell ref="A362:D362"/>
    <mergeCell ref="A358:D358"/>
    <mergeCell ref="A359:D359"/>
    <mergeCell ref="A360:D360"/>
    <mergeCell ref="A361:D361"/>
    <mergeCell ref="A319:D319"/>
    <mergeCell ref="A365:D365"/>
    <mergeCell ref="A370:D370"/>
    <mergeCell ref="A384:N384"/>
    <mergeCell ref="A387:D387"/>
    <mergeCell ref="A389:D389"/>
    <mergeCell ref="A390:D390"/>
    <mergeCell ref="A388:D388"/>
    <mergeCell ref="A385:D386"/>
    <mergeCell ref="A383:N383"/>
    <mergeCell ref="A316:D316"/>
    <mergeCell ref="A311:D311"/>
    <mergeCell ref="A312:D312"/>
    <mergeCell ref="A310:D310"/>
    <mergeCell ref="A300:D300"/>
    <mergeCell ref="M293:N293"/>
    <mergeCell ref="A295:D295"/>
    <mergeCell ref="A297:D297"/>
    <mergeCell ref="A299:D299"/>
    <mergeCell ref="A298:D298"/>
    <mergeCell ref="A293:D294"/>
    <mergeCell ref="E293:F293"/>
    <mergeCell ref="G293:H293"/>
    <mergeCell ref="I293:J293"/>
    <mergeCell ref="K293:L293"/>
    <mergeCell ref="A304:D304"/>
    <mergeCell ref="A307:D307"/>
    <mergeCell ref="A308:D308"/>
    <mergeCell ref="A309:D309"/>
    <mergeCell ref="A306:D306"/>
    <mergeCell ref="A301:D301"/>
    <mergeCell ref="A302:D302"/>
    <mergeCell ref="A303:D303"/>
    <mergeCell ref="A305:D305"/>
    <mergeCell ref="A267:D267"/>
    <mergeCell ref="A261:D261"/>
    <mergeCell ref="A265:D265"/>
    <mergeCell ref="A270:D270"/>
    <mergeCell ref="A291:N291"/>
    <mergeCell ref="A253:D253"/>
    <mergeCell ref="A292:N292"/>
    <mergeCell ref="A271:D271"/>
    <mergeCell ref="A272:D272"/>
    <mergeCell ref="A273:D273"/>
    <mergeCell ref="A268:D268"/>
    <mergeCell ref="A275:D275"/>
    <mergeCell ref="A269:D269"/>
    <mergeCell ref="A252:D252"/>
    <mergeCell ref="A246:D246"/>
    <mergeCell ref="A247:D247"/>
    <mergeCell ref="A248:D248"/>
    <mergeCell ref="A249:D249"/>
    <mergeCell ref="A264:D264"/>
    <mergeCell ref="A266:D266"/>
    <mergeCell ref="A260:D260"/>
    <mergeCell ref="A262:D262"/>
    <mergeCell ref="A263:D263"/>
    <mergeCell ref="A257:D257"/>
    <mergeCell ref="A258:D258"/>
    <mergeCell ref="A259:D259"/>
    <mergeCell ref="A172:D172"/>
    <mergeCell ref="A202:D202"/>
    <mergeCell ref="A203:D203"/>
    <mergeCell ref="A204:D204"/>
    <mergeCell ref="A205:D205"/>
    <mergeCell ref="A243:N243"/>
    <mergeCell ref="A244:D245"/>
    <mergeCell ref="E244:F244"/>
    <mergeCell ref="G244:H244"/>
    <mergeCell ref="I244:J244"/>
    <mergeCell ref="K244:L244"/>
    <mergeCell ref="M244:N244"/>
    <mergeCell ref="A206:D206"/>
    <mergeCell ref="A219:D219"/>
    <mergeCell ref="A224:D224"/>
    <mergeCell ref="A215:D215"/>
    <mergeCell ref="A216:D216"/>
    <mergeCell ref="A242:N242"/>
    <mergeCell ref="A221:D221"/>
    <mergeCell ref="A222:D222"/>
    <mergeCell ref="A218:D218"/>
    <mergeCell ref="A220:D220"/>
    <mergeCell ref="A207:D207"/>
    <mergeCell ref="A213:D213"/>
    <mergeCell ref="A197:D197"/>
    <mergeCell ref="A296:D296"/>
    <mergeCell ref="A199:D199"/>
    <mergeCell ref="A200:D200"/>
    <mergeCell ref="A346:D346"/>
    <mergeCell ref="A193:N193"/>
    <mergeCell ref="A194:N194"/>
    <mergeCell ref="A195:D196"/>
    <mergeCell ref="E195:F195"/>
    <mergeCell ref="G195:H195"/>
    <mergeCell ref="I195:J195"/>
    <mergeCell ref="K195:L195"/>
    <mergeCell ref="M195:N195"/>
    <mergeCell ref="A212:D212"/>
    <mergeCell ref="A217:D217"/>
    <mergeCell ref="A208:D208"/>
    <mergeCell ref="A209:D209"/>
    <mergeCell ref="A210:D210"/>
    <mergeCell ref="A211:D211"/>
    <mergeCell ref="A255:D255"/>
    <mergeCell ref="A256:D256"/>
    <mergeCell ref="A250:D250"/>
    <mergeCell ref="A251:D251"/>
    <mergeCell ref="A254:D254"/>
    <mergeCell ref="A165:D165"/>
    <mergeCell ref="A166:D166"/>
    <mergeCell ref="A70:D70"/>
    <mergeCell ref="A82:D82"/>
    <mergeCell ref="A72:D72"/>
    <mergeCell ref="A73:D73"/>
    <mergeCell ref="A79:D79"/>
    <mergeCell ref="A80:D80"/>
    <mergeCell ref="A71:D71"/>
    <mergeCell ref="A101:D102"/>
    <mergeCell ref="A99:N99"/>
    <mergeCell ref="A100:N100"/>
    <mergeCell ref="I101:J101"/>
    <mergeCell ref="K101:L101"/>
    <mergeCell ref="M101:N101"/>
    <mergeCell ref="A161:D161"/>
    <mergeCell ref="A162:D162"/>
    <mergeCell ref="A163:D163"/>
    <mergeCell ref="A164:D164"/>
    <mergeCell ref="A118:D118"/>
    <mergeCell ref="E101:F101"/>
    <mergeCell ref="G101:H101"/>
    <mergeCell ref="A74:D74"/>
    <mergeCell ref="A75:D75"/>
    <mergeCell ref="A159:D159"/>
    <mergeCell ref="A123:D123"/>
    <mergeCell ref="A124:D124"/>
    <mergeCell ref="A129:D129"/>
    <mergeCell ref="A146:N146"/>
    <mergeCell ref="A133:D133"/>
    <mergeCell ref="A125:D125"/>
    <mergeCell ref="A127:D127"/>
    <mergeCell ref="A128:D128"/>
    <mergeCell ref="A130:D130"/>
    <mergeCell ref="A131:D131"/>
    <mergeCell ref="A126:D126"/>
    <mergeCell ref="A155:D155"/>
    <mergeCell ref="A156:D156"/>
    <mergeCell ref="A157:D157"/>
    <mergeCell ref="A158:D158"/>
    <mergeCell ref="A150:D150"/>
    <mergeCell ref="A151:D151"/>
    <mergeCell ref="A77:D77"/>
    <mergeCell ref="A78:D78"/>
    <mergeCell ref="A1:N1"/>
    <mergeCell ref="A2:N2"/>
    <mergeCell ref="A3:N3"/>
    <mergeCell ref="A4:D5"/>
    <mergeCell ref="E4:F4"/>
    <mergeCell ref="G4:H4"/>
    <mergeCell ref="I4:J4"/>
    <mergeCell ref="K4:L4"/>
    <mergeCell ref="M4:N4"/>
    <mergeCell ref="A27:D27"/>
    <mergeCell ref="A6:D6"/>
    <mergeCell ref="A7:D7"/>
    <mergeCell ref="A9:D9"/>
    <mergeCell ref="A10:D10"/>
    <mergeCell ref="A11:D11"/>
    <mergeCell ref="A13:D13"/>
    <mergeCell ref="A17:D17"/>
    <mergeCell ref="A12:D12"/>
    <mergeCell ref="A14:D14"/>
    <mergeCell ref="A15:D15"/>
    <mergeCell ref="A63:D63"/>
    <mergeCell ref="A16:D16"/>
    <mergeCell ref="A64:D64"/>
    <mergeCell ref="A65:D65"/>
    <mergeCell ref="A66:D66"/>
    <mergeCell ref="A68:D68"/>
    <mergeCell ref="A67:D67"/>
    <mergeCell ref="A50:N50"/>
    <mergeCell ref="A51:N51"/>
    <mergeCell ref="A52:D53"/>
    <mergeCell ref="E52:F52"/>
    <mergeCell ref="G52:H52"/>
    <mergeCell ref="I52:J52"/>
    <mergeCell ref="K52:L52"/>
    <mergeCell ref="A58:D58"/>
    <mergeCell ref="M52:N52"/>
    <mergeCell ref="A54:D54"/>
    <mergeCell ref="A55:D55"/>
    <mergeCell ref="A56:D56"/>
    <mergeCell ref="A61:D61"/>
    <mergeCell ref="A57:D57"/>
    <mergeCell ref="A480:N480"/>
    <mergeCell ref="A481:N481"/>
    <mergeCell ref="A482:D483"/>
    <mergeCell ref="E482:F482"/>
    <mergeCell ref="G482:H482"/>
    <mergeCell ref="I482:J482"/>
    <mergeCell ref="K482:L482"/>
    <mergeCell ref="M482:N482"/>
    <mergeCell ref="M435:N435"/>
    <mergeCell ref="A479:N479"/>
    <mergeCell ref="A452:D452"/>
    <mergeCell ref="A448:D448"/>
    <mergeCell ref="A450:D450"/>
    <mergeCell ref="A437:D437"/>
    <mergeCell ref="A438:D438"/>
    <mergeCell ref="A439:D439"/>
    <mergeCell ref="A440:D440"/>
    <mergeCell ref="A441:D441"/>
    <mergeCell ref="A442:D442"/>
    <mergeCell ref="A443:D443"/>
    <mergeCell ref="A447:D447"/>
    <mergeCell ref="A449:D449"/>
    <mergeCell ref="A451:D451"/>
    <mergeCell ref="K435:L435"/>
    <mergeCell ref="A498:D498"/>
    <mergeCell ref="A499:D499"/>
    <mergeCell ref="A500:D500"/>
    <mergeCell ref="A502:D502"/>
    <mergeCell ref="A484:D484"/>
    <mergeCell ref="A485:D485"/>
    <mergeCell ref="A486:D486"/>
    <mergeCell ref="A487:D487"/>
    <mergeCell ref="A488:D488"/>
    <mergeCell ref="A491:D491"/>
    <mergeCell ref="A492:D492"/>
    <mergeCell ref="A493:D493"/>
    <mergeCell ref="A494:D494"/>
    <mergeCell ref="A510:D510"/>
    <mergeCell ref="A511:D511"/>
    <mergeCell ref="A512:N512"/>
    <mergeCell ref="A489:D489"/>
    <mergeCell ref="A490:D490"/>
    <mergeCell ref="A501:D501"/>
    <mergeCell ref="A528:N528"/>
    <mergeCell ref="A529:N529"/>
    <mergeCell ref="A530:D531"/>
    <mergeCell ref="E530:F530"/>
    <mergeCell ref="G530:H530"/>
    <mergeCell ref="I530:J530"/>
    <mergeCell ref="K530:L530"/>
    <mergeCell ref="M530:N530"/>
    <mergeCell ref="A503:D503"/>
    <mergeCell ref="A504:D504"/>
    <mergeCell ref="A505:D505"/>
    <mergeCell ref="A506:D506"/>
    <mergeCell ref="A507:D507"/>
    <mergeCell ref="A508:D508"/>
    <mergeCell ref="A509:D509"/>
    <mergeCell ref="A495:D495"/>
    <mergeCell ref="A496:D496"/>
    <mergeCell ref="A497:D497"/>
    <mergeCell ref="A532:D532"/>
    <mergeCell ref="A533:D533"/>
    <mergeCell ref="A534:D534"/>
    <mergeCell ref="A535:D535"/>
    <mergeCell ref="A536:D536"/>
    <mergeCell ref="A537:D537"/>
    <mergeCell ref="A540:D540"/>
    <mergeCell ref="A541:D541"/>
    <mergeCell ref="A542:D542"/>
    <mergeCell ref="A558:D558"/>
    <mergeCell ref="A559:D559"/>
    <mergeCell ref="A560:D560"/>
    <mergeCell ref="A561:D561"/>
    <mergeCell ref="A538:D538"/>
    <mergeCell ref="A539:D539"/>
    <mergeCell ref="A550:D550"/>
    <mergeCell ref="A577:N577"/>
    <mergeCell ref="A551:D551"/>
    <mergeCell ref="A552:D552"/>
    <mergeCell ref="A553:D553"/>
    <mergeCell ref="A554:D554"/>
    <mergeCell ref="A555:D555"/>
    <mergeCell ref="A556:D556"/>
    <mergeCell ref="A557:D557"/>
    <mergeCell ref="A543:D543"/>
    <mergeCell ref="A544:D544"/>
    <mergeCell ref="A545:D545"/>
    <mergeCell ref="A546:D546"/>
    <mergeCell ref="A547:D547"/>
    <mergeCell ref="A548:D548"/>
    <mergeCell ref="A549:D549"/>
    <mergeCell ref="A578:N578"/>
    <mergeCell ref="A579:D580"/>
    <mergeCell ref="E579:F579"/>
    <mergeCell ref="G579:H579"/>
    <mergeCell ref="I579:J579"/>
    <mergeCell ref="K579:L579"/>
    <mergeCell ref="M579:N579"/>
    <mergeCell ref="A581:D581"/>
    <mergeCell ref="A582:D582"/>
    <mergeCell ref="A593:D593"/>
    <mergeCell ref="A594:D594"/>
    <mergeCell ref="A595:D595"/>
    <mergeCell ref="A596:D596"/>
    <mergeCell ref="A597:D597"/>
    <mergeCell ref="A598:D598"/>
    <mergeCell ref="A599:D599"/>
    <mergeCell ref="A583:D583"/>
    <mergeCell ref="A584:D584"/>
    <mergeCell ref="A585:D585"/>
    <mergeCell ref="A588:D588"/>
    <mergeCell ref="A589:D589"/>
    <mergeCell ref="A590:D590"/>
    <mergeCell ref="A591:D591"/>
    <mergeCell ref="A592:D592"/>
    <mergeCell ref="A586:D586"/>
    <mergeCell ref="A587:D587"/>
    <mergeCell ref="A605:D605"/>
    <mergeCell ref="A606:D606"/>
    <mergeCell ref="A607:D607"/>
    <mergeCell ref="A608:D608"/>
    <mergeCell ref="A609:D609"/>
    <mergeCell ref="A610:D610"/>
    <mergeCell ref="A611:D611"/>
    <mergeCell ref="A612:D612"/>
    <mergeCell ref="A600:D600"/>
    <mergeCell ref="A601:D601"/>
    <mergeCell ref="A602:D602"/>
    <mergeCell ref="A603:D603"/>
    <mergeCell ref="A604:D604"/>
    <mergeCell ref="A632:D632"/>
    <mergeCell ref="A633:D633"/>
    <mergeCell ref="A634:D634"/>
    <mergeCell ref="A635:D635"/>
    <mergeCell ref="A638:D638"/>
    <mergeCell ref="A639:D639"/>
    <mergeCell ref="A640:D640"/>
    <mergeCell ref="A641:D641"/>
    <mergeCell ref="A626:N626"/>
    <mergeCell ref="A627:N627"/>
    <mergeCell ref="A628:D629"/>
    <mergeCell ref="E628:F628"/>
    <mergeCell ref="G628:H628"/>
    <mergeCell ref="I628:J628"/>
    <mergeCell ref="K628:L628"/>
    <mergeCell ref="M628:N628"/>
    <mergeCell ref="A630:D630"/>
    <mergeCell ref="A650:D650"/>
    <mergeCell ref="A651:D651"/>
    <mergeCell ref="A652:D652"/>
    <mergeCell ref="A653:D653"/>
    <mergeCell ref="A654:D654"/>
    <mergeCell ref="A655:D655"/>
    <mergeCell ref="A656:D656"/>
    <mergeCell ref="A642:D642"/>
    <mergeCell ref="A643:D643"/>
    <mergeCell ref="A644:D644"/>
    <mergeCell ref="A645:D645"/>
    <mergeCell ref="A646:D646"/>
    <mergeCell ref="A647:D647"/>
    <mergeCell ref="A649:D649"/>
    <mergeCell ref="A679:D679"/>
    <mergeCell ref="A680:D680"/>
    <mergeCell ref="A681:D681"/>
    <mergeCell ref="A682:D682"/>
    <mergeCell ref="A684:D684"/>
    <mergeCell ref="A687:D687"/>
    <mergeCell ref="A688:D688"/>
    <mergeCell ref="A689:D689"/>
    <mergeCell ref="A657:D657"/>
    <mergeCell ref="A658:D658"/>
    <mergeCell ref="A659:D659"/>
    <mergeCell ref="A660:D660"/>
    <mergeCell ref="A675:N675"/>
    <mergeCell ref="A676:N676"/>
    <mergeCell ref="A677:D678"/>
    <mergeCell ref="E677:F677"/>
    <mergeCell ref="G677:H677"/>
    <mergeCell ref="I677:J677"/>
    <mergeCell ref="K677:L677"/>
    <mergeCell ref="M677:N677"/>
    <mergeCell ref="A699:D699"/>
    <mergeCell ref="A700:D700"/>
    <mergeCell ref="A701:D701"/>
    <mergeCell ref="A702:D702"/>
    <mergeCell ref="A703:D703"/>
    <mergeCell ref="A705:D705"/>
    <mergeCell ref="A690:D690"/>
    <mergeCell ref="A691:D691"/>
    <mergeCell ref="A692:D692"/>
    <mergeCell ref="A693:D693"/>
    <mergeCell ref="A694:D694"/>
    <mergeCell ref="A695:D695"/>
    <mergeCell ref="A696:D696"/>
    <mergeCell ref="A697:D697"/>
    <mergeCell ref="A698:D698"/>
    <mergeCell ref="A730:D730"/>
    <mergeCell ref="A731:D731"/>
    <mergeCell ref="A732:D732"/>
    <mergeCell ref="A735:D735"/>
    <mergeCell ref="A736:D736"/>
    <mergeCell ref="A738:D738"/>
    <mergeCell ref="A737:D737"/>
    <mergeCell ref="A706:D706"/>
    <mergeCell ref="A707:D707"/>
    <mergeCell ref="A708:D708"/>
    <mergeCell ref="A724:N724"/>
    <mergeCell ref="A725:N725"/>
    <mergeCell ref="A726:D727"/>
    <mergeCell ref="E726:F726"/>
    <mergeCell ref="G726:H726"/>
    <mergeCell ref="I726:J726"/>
    <mergeCell ref="K726:L726"/>
    <mergeCell ref="M726:N726"/>
    <mergeCell ref="A856:D857"/>
    <mergeCell ref="E856:F856"/>
    <mergeCell ref="G856:H856"/>
    <mergeCell ref="I856:J856"/>
    <mergeCell ref="K856:L856"/>
    <mergeCell ref="M856:N856"/>
    <mergeCell ref="A832:D832"/>
    <mergeCell ref="A833:D833"/>
    <mergeCell ref="A834:D834"/>
    <mergeCell ref="A841:D841"/>
    <mergeCell ref="A835:D835"/>
    <mergeCell ref="A836:D836"/>
    <mergeCell ref="A837:D837"/>
    <mergeCell ref="A838:D838"/>
    <mergeCell ref="A839:D839"/>
    <mergeCell ref="A840:D840"/>
    <mergeCell ref="A845:D845"/>
    <mergeCell ref="A854:N854"/>
    <mergeCell ref="A855:N855"/>
    <mergeCell ref="A844:D844"/>
    <mergeCell ref="A843:D843"/>
    <mergeCell ref="A866:D866"/>
    <mergeCell ref="A858:D858"/>
    <mergeCell ref="A859:D859"/>
    <mergeCell ref="A860:D860"/>
    <mergeCell ref="A861:D861"/>
    <mergeCell ref="A862:D862"/>
    <mergeCell ref="A865:D865"/>
    <mergeCell ref="A867:D867"/>
    <mergeCell ref="A868:D868"/>
    <mergeCell ref="A863:D863"/>
    <mergeCell ref="A864:D864"/>
    <mergeCell ref="A878:D878"/>
    <mergeCell ref="A879:D879"/>
    <mergeCell ref="A880:D880"/>
    <mergeCell ref="A881:D881"/>
    <mergeCell ref="A882:D882"/>
    <mergeCell ref="A883:D883"/>
    <mergeCell ref="A884:D884"/>
    <mergeCell ref="A885:D885"/>
    <mergeCell ref="A869:D869"/>
    <mergeCell ref="A870:D870"/>
    <mergeCell ref="A871:D871"/>
    <mergeCell ref="A872:D872"/>
    <mergeCell ref="A873:D873"/>
    <mergeCell ref="A874:D874"/>
    <mergeCell ref="A875:D875"/>
    <mergeCell ref="A876:D876"/>
    <mergeCell ref="A877:D877"/>
    <mergeCell ref="A886:D886"/>
    <mergeCell ref="A899:N899"/>
    <mergeCell ref="A900:N900"/>
    <mergeCell ref="A901:D902"/>
    <mergeCell ref="E901:F901"/>
    <mergeCell ref="G901:H901"/>
    <mergeCell ref="I901:J901"/>
    <mergeCell ref="K901:L901"/>
    <mergeCell ref="M901:N901"/>
    <mergeCell ref="A903:D903"/>
    <mergeCell ref="A904:D904"/>
    <mergeCell ref="A905:D905"/>
    <mergeCell ref="A906:D906"/>
    <mergeCell ref="A907:D907"/>
    <mergeCell ref="A910:D910"/>
    <mergeCell ref="A911:D911"/>
    <mergeCell ref="A912:D912"/>
    <mergeCell ref="A913:D913"/>
    <mergeCell ref="A908:D908"/>
    <mergeCell ref="A909:D909"/>
    <mergeCell ref="A924:D924"/>
    <mergeCell ref="A925:D925"/>
    <mergeCell ref="A914:D914"/>
    <mergeCell ref="A915:D915"/>
    <mergeCell ref="A916:D916"/>
    <mergeCell ref="A917:D917"/>
    <mergeCell ref="A918:D918"/>
    <mergeCell ref="A919:D919"/>
    <mergeCell ref="A920:D920"/>
    <mergeCell ref="A926:D926"/>
    <mergeCell ref="A927:D927"/>
    <mergeCell ref="A928:D928"/>
    <mergeCell ref="A929:D929"/>
    <mergeCell ref="A930:D930"/>
    <mergeCell ref="A931:D931"/>
    <mergeCell ref="A932:D932"/>
    <mergeCell ref="A631:D631"/>
    <mergeCell ref="A636:D636"/>
    <mergeCell ref="A637:D637"/>
    <mergeCell ref="A648:D648"/>
    <mergeCell ref="A683:D683"/>
    <mergeCell ref="A685:D685"/>
    <mergeCell ref="A686:D686"/>
    <mergeCell ref="A704:D704"/>
    <mergeCell ref="A733:D733"/>
    <mergeCell ref="A734:D734"/>
    <mergeCell ref="A747:D747"/>
    <mergeCell ref="A752:D752"/>
    <mergeCell ref="A779:D779"/>
    <mergeCell ref="A774:D774"/>
    <mergeCell ref="A921:D921"/>
    <mergeCell ref="A922:D922"/>
    <mergeCell ref="A923:D923"/>
    <mergeCell ref="A831:D831"/>
    <mergeCell ref="A842:D842"/>
    <mergeCell ref="A802:D802"/>
    <mergeCell ref="A803:D803"/>
    <mergeCell ref="A804:D804"/>
    <mergeCell ref="A812:N812"/>
    <mergeCell ref="A813:N813"/>
    <mergeCell ref="A814:D815"/>
    <mergeCell ref="E814:F814"/>
    <mergeCell ref="G814:H814"/>
    <mergeCell ref="I814:J814"/>
    <mergeCell ref="K814:L814"/>
    <mergeCell ref="M814:N814"/>
    <mergeCell ref="A816:D816"/>
    <mergeCell ref="A817:D817"/>
    <mergeCell ref="A818:D818"/>
    <mergeCell ref="A819:D819"/>
    <mergeCell ref="A820:D820"/>
    <mergeCell ref="A821:D821"/>
    <mergeCell ref="A824:D824"/>
    <mergeCell ref="A825:D825"/>
    <mergeCell ref="A822:D822"/>
    <mergeCell ref="A823:D823"/>
    <mergeCell ref="A830:D830"/>
    <mergeCell ref="A829:D829"/>
    <mergeCell ref="A786:D786"/>
    <mergeCell ref="A787:D787"/>
    <mergeCell ref="A788:D788"/>
    <mergeCell ref="A789:D789"/>
    <mergeCell ref="A790:D790"/>
    <mergeCell ref="A791:D791"/>
    <mergeCell ref="A792:D792"/>
    <mergeCell ref="A777:D777"/>
    <mergeCell ref="A778:D778"/>
    <mergeCell ref="A781:D781"/>
    <mergeCell ref="A782:D782"/>
    <mergeCell ref="A783:D783"/>
    <mergeCell ref="A785:D785"/>
    <mergeCell ref="A780:D780"/>
    <mergeCell ref="A784:D784"/>
    <mergeCell ref="A793:D793"/>
    <mergeCell ref="A794:D794"/>
    <mergeCell ref="A795:D795"/>
    <mergeCell ref="A796:D796"/>
    <mergeCell ref="A799:D799"/>
    <mergeCell ref="A801:D801"/>
    <mergeCell ref="A797:D797"/>
    <mergeCell ref="A798:D798"/>
    <mergeCell ref="I771:J771"/>
    <mergeCell ref="K771:L771"/>
    <mergeCell ref="M771:N771"/>
    <mergeCell ref="A773:D773"/>
    <mergeCell ref="A775:D775"/>
    <mergeCell ref="A754:D754"/>
    <mergeCell ref="A755:D755"/>
    <mergeCell ref="A756:D756"/>
    <mergeCell ref="A757:D757"/>
    <mergeCell ref="A758:D758"/>
    <mergeCell ref="A759:D759"/>
    <mergeCell ref="A760:D760"/>
    <mergeCell ref="A769:N769"/>
    <mergeCell ref="A770:N770"/>
    <mergeCell ref="A171:D171"/>
    <mergeCell ref="A826:D826"/>
    <mergeCell ref="A827:D827"/>
    <mergeCell ref="A828:D828"/>
    <mergeCell ref="A800:D800"/>
    <mergeCell ref="A771:D772"/>
    <mergeCell ref="A776:D776"/>
    <mergeCell ref="E771:F771"/>
    <mergeCell ref="G771:H771"/>
    <mergeCell ref="A748:D748"/>
    <mergeCell ref="A749:D749"/>
    <mergeCell ref="A750:D750"/>
    <mergeCell ref="A751:D751"/>
    <mergeCell ref="A753:D753"/>
    <mergeCell ref="A739:D739"/>
    <mergeCell ref="A740:D740"/>
    <mergeCell ref="A741:D741"/>
    <mergeCell ref="A742:D742"/>
    <mergeCell ref="A743:D743"/>
    <mergeCell ref="A745:D745"/>
    <mergeCell ref="A746:D746"/>
    <mergeCell ref="A744:D744"/>
    <mergeCell ref="A728:D728"/>
    <mergeCell ref="A729:D729"/>
    <mergeCell ref="A121:D121"/>
    <mergeCell ref="A122:D122"/>
    <mergeCell ref="A103:D103"/>
    <mergeCell ref="A104:D104"/>
    <mergeCell ref="A352:D352"/>
    <mergeCell ref="A353:D353"/>
    <mergeCell ref="A354:D354"/>
    <mergeCell ref="A105:D105"/>
    <mergeCell ref="A106:D106"/>
    <mergeCell ref="A111:D111"/>
    <mergeCell ref="A113:D113"/>
    <mergeCell ref="A112:D112"/>
    <mergeCell ref="A115:D115"/>
    <mergeCell ref="A116:D116"/>
    <mergeCell ref="A147:N147"/>
    <mergeCell ref="A148:D149"/>
    <mergeCell ref="E148:F148"/>
    <mergeCell ref="G148:H148"/>
    <mergeCell ref="I148:J148"/>
    <mergeCell ref="A173:D173"/>
    <mergeCell ref="A176:D176"/>
    <mergeCell ref="A170:D170"/>
    <mergeCell ref="A167:D167"/>
    <mergeCell ref="A168:D168"/>
    <mergeCell ref="A8:D8"/>
    <mergeCell ref="P74:S74"/>
    <mergeCell ref="A114:D114"/>
    <mergeCell ref="A403:D403"/>
    <mergeCell ref="A404:D404"/>
    <mergeCell ref="K148:L148"/>
    <mergeCell ref="M148:N148"/>
    <mergeCell ref="A117:D117"/>
    <mergeCell ref="A107:D107"/>
    <mergeCell ref="A108:D108"/>
    <mergeCell ref="A109:D109"/>
    <mergeCell ref="A110:D110"/>
    <mergeCell ref="A81:D81"/>
    <mergeCell ref="A152:D152"/>
    <mergeCell ref="A153:D153"/>
    <mergeCell ref="A154:D154"/>
    <mergeCell ref="A178:D178"/>
    <mergeCell ref="A160:D160"/>
    <mergeCell ref="A169:D169"/>
    <mergeCell ref="A174:D174"/>
    <mergeCell ref="A175:D175"/>
    <mergeCell ref="A201:D201"/>
    <mergeCell ref="A119:D119"/>
    <mergeCell ref="A120:D12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zoomScale="90" zoomScaleNormal="90" workbookViewId="0">
      <selection activeCell="D30" sqref="D30:N30"/>
    </sheetView>
  </sheetViews>
  <sheetFormatPr defaultRowHeight="14.4"/>
  <cols>
    <col min="3" max="3" width="19" customWidth="1"/>
    <col min="4" max="4" width="12" customWidth="1"/>
  </cols>
  <sheetData>
    <row r="1" spans="1:14" ht="17.399999999999999">
      <c r="A1" s="200" t="s">
        <v>117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7.399999999999999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7.399999999999999">
      <c r="A3" s="202" t="s">
        <v>15</v>
      </c>
      <c r="B3" s="203"/>
      <c r="C3" s="203"/>
      <c r="D3" s="204"/>
      <c r="E3" s="208" t="s">
        <v>14</v>
      </c>
      <c r="F3" s="209"/>
      <c r="G3" s="208" t="s">
        <v>13</v>
      </c>
      <c r="H3" s="209"/>
      <c r="I3" s="208" t="s">
        <v>12</v>
      </c>
      <c r="J3" s="209"/>
      <c r="K3" s="208" t="s">
        <v>11</v>
      </c>
      <c r="L3" s="209"/>
      <c r="M3" s="208" t="s">
        <v>10</v>
      </c>
      <c r="N3" s="209"/>
    </row>
    <row r="4" spans="1:14" ht="17.399999999999999">
      <c r="A4" s="205"/>
      <c r="B4" s="206"/>
      <c r="C4" s="206"/>
      <c r="D4" s="207"/>
      <c r="E4" s="39" t="s">
        <v>1</v>
      </c>
      <c r="F4" s="39" t="s">
        <v>2</v>
      </c>
      <c r="G4" s="39" t="s">
        <v>1</v>
      </c>
      <c r="H4" s="39" t="s">
        <v>2</v>
      </c>
      <c r="I4" s="39" t="s">
        <v>1</v>
      </c>
      <c r="J4" s="39" t="s">
        <v>2</v>
      </c>
      <c r="K4" s="39" t="s">
        <v>1</v>
      </c>
      <c r="L4" s="39" t="s">
        <v>2</v>
      </c>
      <c r="M4" s="39" t="s">
        <v>1</v>
      </c>
      <c r="N4" s="39" t="s">
        <v>2</v>
      </c>
    </row>
    <row r="5" spans="1:14" ht="18">
      <c r="A5" s="208" t="s">
        <v>9</v>
      </c>
      <c r="B5" s="210"/>
      <c r="C5" s="210"/>
      <c r="D5" s="209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40.5" customHeight="1">
      <c r="A6" s="231" t="s">
        <v>72</v>
      </c>
      <c r="B6" s="232"/>
      <c r="C6" s="232"/>
      <c r="D6" s="233"/>
      <c r="E6" s="41">
        <v>130</v>
      </c>
      <c r="F6" s="41">
        <v>180</v>
      </c>
      <c r="G6" s="41">
        <v>3.19</v>
      </c>
      <c r="H6" s="41">
        <v>4.4000000000000004</v>
      </c>
      <c r="I6" s="41">
        <v>4.0999999999999996</v>
      </c>
      <c r="J6" s="41">
        <v>5.8</v>
      </c>
      <c r="K6" s="41">
        <v>20.6</v>
      </c>
      <c r="L6" s="41">
        <v>28.5</v>
      </c>
      <c r="M6" s="41">
        <v>133.4</v>
      </c>
      <c r="N6" s="41">
        <v>184.8</v>
      </c>
    </row>
    <row r="7" spans="1:14" ht="18">
      <c r="A7" s="214" t="s">
        <v>53</v>
      </c>
      <c r="B7" s="214"/>
      <c r="C7" s="214"/>
      <c r="D7" s="214"/>
      <c r="E7" s="41">
        <v>150</v>
      </c>
      <c r="F7" s="41">
        <v>200</v>
      </c>
      <c r="G7" s="41">
        <v>1.88</v>
      </c>
      <c r="H7" s="41">
        <v>2.5099999999999998</v>
      </c>
      <c r="I7" s="41">
        <v>1.65</v>
      </c>
      <c r="J7" s="41">
        <v>2.2000000000000002</v>
      </c>
      <c r="K7" s="41">
        <v>13.3</v>
      </c>
      <c r="L7" s="41">
        <v>17.73</v>
      </c>
      <c r="M7" s="41">
        <v>73.400000000000006</v>
      </c>
      <c r="N7" s="41">
        <v>97.97</v>
      </c>
    </row>
    <row r="8" spans="1:14" ht="18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7.399999999999999">
      <c r="A9" s="215" t="s">
        <v>4</v>
      </c>
      <c r="B9" s="216"/>
      <c r="C9" s="216"/>
      <c r="D9" s="217"/>
      <c r="E9" s="42"/>
      <c r="F9" s="42"/>
      <c r="G9" s="39">
        <f t="shared" ref="G9:N9" si="0">SUM(G6:G8)</f>
        <v>7.87</v>
      </c>
      <c r="H9" s="39">
        <f t="shared" si="0"/>
        <v>9.7100000000000009</v>
      </c>
      <c r="I9" s="39">
        <f t="shared" si="0"/>
        <v>7.11</v>
      </c>
      <c r="J9" s="39">
        <f t="shared" si="0"/>
        <v>9.36</v>
      </c>
      <c r="K9" s="39">
        <f t="shared" si="0"/>
        <v>66.7</v>
      </c>
      <c r="L9" s="39">
        <f t="shared" si="0"/>
        <v>79.03</v>
      </c>
      <c r="M9" s="39">
        <f>SUM(M6:M8)</f>
        <v>362.8</v>
      </c>
      <c r="N9" s="39">
        <f t="shared" si="0"/>
        <v>438.77</v>
      </c>
    </row>
    <row r="10" spans="1:14" ht="17.25" customHeight="1">
      <c r="A10" s="208" t="s">
        <v>7</v>
      </c>
      <c r="B10" s="210"/>
      <c r="C10" s="210"/>
      <c r="D10" s="209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20.25" customHeight="1">
      <c r="A11" s="234" t="s">
        <v>141</v>
      </c>
      <c r="B11" s="235"/>
      <c r="C11" s="235"/>
      <c r="D11" s="236"/>
      <c r="E11" s="41">
        <v>40</v>
      </c>
      <c r="F11" s="41">
        <v>60</v>
      </c>
      <c r="G11" s="41">
        <v>0.47</v>
      </c>
      <c r="H11" s="41">
        <v>0.57999999999999996</v>
      </c>
      <c r="I11" s="41">
        <v>2.0499999999999998</v>
      </c>
      <c r="J11" s="41">
        <v>2.5</v>
      </c>
      <c r="K11" s="41">
        <v>1.4</v>
      </c>
      <c r="L11" s="41">
        <v>1.7</v>
      </c>
      <c r="M11" s="41">
        <v>25.88</v>
      </c>
      <c r="N11" s="41">
        <v>32.299999999999997</v>
      </c>
    </row>
    <row r="12" spans="1:14" ht="15.75" customHeight="1">
      <c r="A12" s="218" t="s">
        <v>51</v>
      </c>
      <c r="B12" s="219"/>
      <c r="C12" s="219"/>
      <c r="D12" s="220"/>
      <c r="E12" s="41" t="s">
        <v>97</v>
      </c>
      <c r="F12" s="41" t="s">
        <v>98</v>
      </c>
      <c r="G12" s="41">
        <v>5.53</v>
      </c>
      <c r="H12" s="41">
        <v>4.3899999999999997</v>
      </c>
      <c r="I12" s="41">
        <v>3.1</v>
      </c>
      <c r="J12" s="41">
        <v>3.62</v>
      </c>
      <c r="K12" s="41">
        <v>11.9</v>
      </c>
      <c r="L12" s="41">
        <v>15.97</v>
      </c>
      <c r="M12" s="41">
        <v>99.3</v>
      </c>
      <c r="N12" s="41">
        <v>115.09</v>
      </c>
    </row>
    <row r="13" spans="1:14" ht="17.25" customHeight="1">
      <c r="A13" s="218" t="s">
        <v>122</v>
      </c>
      <c r="B13" s="219"/>
      <c r="C13" s="219"/>
      <c r="D13" s="220"/>
      <c r="E13" s="41">
        <v>60</v>
      </c>
      <c r="F13" s="41">
        <v>80</v>
      </c>
      <c r="G13" s="41">
        <v>6.25</v>
      </c>
      <c r="H13" s="41">
        <v>8.75</v>
      </c>
      <c r="I13" s="41">
        <v>2.5499999999999998</v>
      </c>
      <c r="J13" s="41">
        <v>3.57</v>
      </c>
      <c r="K13" s="41">
        <v>3.75</v>
      </c>
      <c r="L13" s="41">
        <v>5.25</v>
      </c>
      <c r="M13" s="41">
        <v>64.400000000000006</v>
      </c>
      <c r="N13" s="41">
        <v>90.2</v>
      </c>
    </row>
    <row r="14" spans="1:14" ht="18" hidden="1">
      <c r="A14" s="237"/>
      <c r="B14" s="238"/>
      <c r="C14" s="238"/>
      <c r="D14" s="239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8.75" hidden="1" customHeight="1">
      <c r="A15" s="148" t="s">
        <v>83</v>
      </c>
      <c r="B15" s="149"/>
      <c r="C15" s="149"/>
      <c r="D15" s="150"/>
      <c r="E15" s="20">
        <v>120</v>
      </c>
      <c r="F15" s="20">
        <v>150</v>
      </c>
      <c r="G15" s="20">
        <v>3.79</v>
      </c>
      <c r="H15" s="20">
        <v>4.74</v>
      </c>
      <c r="I15" s="20">
        <v>3.26</v>
      </c>
      <c r="J15" s="20">
        <v>4.08</v>
      </c>
      <c r="K15" s="20">
        <v>25.66</v>
      </c>
      <c r="L15" s="20">
        <v>32</v>
      </c>
      <c r="M15" s="20">
        <v>150.4</v>
      </c>
      <c r="N15" s="20">
        <v>188</v>
      </c>
    </row>
    <row r="16" spans="1:14" ht="18.75" customHeight="1">
      <c r="A16" s="54" t="s">
        <v>118</v>
      </c>
      <c r="B16" s="55"/>
      <c r="C16" s="55"/>
      <c r="D16" s="56"/>
      <c r="E16" s="20">
        <v>120</v>
      </c>
      <c r="F16" s="20">
        <v>150</v>
      </c>
      <c r="G16" s="20">
        <v>10.35</v>
      </c>
      <c r="H16" s="20">
        <v>13.8</v>
      </c>
      <c r="I16" s="20">
        <v>7</v>
      </c>
      <c r="J16" s="20">
        <v>9.3800000000000008</v>
      </c>
      <c r="K16" s="20">
        <v>51.5</v>
      </c>
      <c r="L16" s="20">
        <v>68.7</v>
      </c>
      <c r="M16" s="20">
        <v>318</v>
      </c>
      <c r="N16" s="20">
        <v>420</v>
      </c>
    </row>
    <row r="17" spans="1:15" ht="18">
      <c r="A17" s="145" t="s">
        <v>84</v>
      </c>
      <c r="B17" s="146"/>
      <c r="C17" s="146"/>
      <c r="D17" s="147"/>
      <c r="E17" s="41">
        <v>150</v>
      </c>
      <c r="F17" s="41">
        <v>200</v>
      </c>
      <c r="G17" s="41">
        <v>0.08</v>
      </c>
      <c r="H17" s="41">
        <v>0.11</v>
      </c>
      <c r="I17" s="41">
        <v>0.08</v>
      </c>
      <c r="J17" s="41">
        <v>0.11</v>
      </c>
      <c r="K17" s="41">
        <v>19.7</v>
      </c>
      <c r="L17" s="41">
        <v>26.34</v>
      </c>
      <c r="M17" s="41">
        <v>77.900000000000006</v>
      </c>
      <c r="N17" s="41">
        <v>103.91</v>
      </c>
    </row>
    <row r="18" spans="1:15" ht="18">
      <c r="A18" s="145" t="s">
        <v>0</v>
      </c>
      <c r="B18" s="146"/>
      <c r="C18" s="146"/>
      <c r="D18" s="147"/>
      <c r="E18" s="41">
        <v>40</v>
      </c>
      <c r="F18" s="41">
        <v>60</v>
      </c>
      <c r="G18" s="41">
        <v>3.4</v>
      </c>
      <c r="H18" s="41">
        <v>5.0999999999999996</v>
      </c>
      <c r="I18" s="41">
        <v>1.32</v>
      </c>
      <c r="J18" s="41">
        <v>1.98</v>
      </c>
      <c r="K18" s="41">
        <v>19.32</v>
      </c>
      <c r="L18" s="41">
        <v>28.98</v>
      </c>
      <c r="M18" s="41">
        <v>92</v>
      </c>
      <c r="N18" s="41">
        <v>138</v>
      </c>
    </row>
    <row r="19" spans="1:15" ht="18" hidden="1">
      <c r="A19" s="145"/>
      <c r="B19" s="146"/>
      <c r="C19" s="146"/>
      <c r="D19" s="147"/>
      <c r="E19" s="41"/>
      <c r="F19" s="41"/>
      <c r="G19" s="41"/>
      <c r="H19" s="41"/>
      <c r="I19" s="41"/>
      <c r="J19" s="41"/>
      <c r="K19" s="41"/>
      <c r="L19" s="41"/>
      <c r="M19" s="41"/>
      <c r="N19" s="41">
        <f>SUM(N11:N18)</f>
        <v>1087.5</v>
      </c>
    </row>
    <row r="20" spans="1:15" ht="18">
      <c r="A20" s="50" t="s">
        <v>42</v>
      </c>
      <c r="B20" s="51"/>
      <c r="C20" s="51"/>
      <c r="D20" s="52"/>
      <c r="E20" s="20">
        <v>100</v>
      </c>
      <c r="F20" s="20">
        <v>150</v>
      </c>
      <c r="G20" s="20">
        <v>1.88</v>
      </c>
      <c r="H20" s="20">
        <v>2.5099999999999998</v>
      </c>
      <c r="I20" s="20">
        <v>1.65</v>
      </c>
      <c r="J20" s="20">
        <v>2.2000000000000002</v>
      </c>
      <c r="K20" s="20">
        <v>17.73</v>
      </c>
      <c r="L20" s="20">
        <v>13.29</v>
      </c>
      <c r="M20" s="20">
        <v>73.400000000000006</v>
      </c>
      <c r="N20" s="20">
        <v>97.97</v>
      </c>
    </row>
    <row r="21" spans="1:15" ht="15.75" customHeight="1">
      <c r="A21" s="230" t="s">
        <v>4</v>
      </c>
      <c r="B21" s="230"/>
      <c r="C21" s="230"/>
      <c r="D21" s="230"/>
      <c r="E21" s="42"/>
      <c r="F21" s="42"/>
      <c r="G21" s="39">
        <f t="shared" ref="G21:M21" si="1">SUM(G11:G19)</f>
        <v>29.869999999999997</v>
      </c>
      <c r="H21" s="39">
        <f t="shared" si="1"/>
        <v>37.470000000000006</v>
      </c>
      <c r="I21" s="39">
        <f t="shared" si="1"/>
        <v>19.36</v>
      </c>
      <c r="J21" s="39">
        <f t="shared" si="1"/>
        <v>25.24</v>
      </c>
      <c r="K21" s="39">
        <f t="shared" si="1"/>
        <v>133.23000000000002</v>
      </c>
      <c r="L21" s="39">
        <f t="shared" si="1"/>
        <v>178.94</v>
      </c>
      <c r="M21" s="39">
        <f t="shared" si="1"/>
        <v>827.88</v>
      </c>
      <c r="N21" s="39">
        <f>SUM(N19)</f>
        <v>1087.5</v>
      </c>
    </row>
    <row r="22" spans="1:15" ht="18">
      <c r="A22" s="208" t="s">
        <v>6</v>
      </c>
      <c r="B22" s="210"/>
      <c r="C22" s="210"/>
      <c r="D22" s="209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5" ht="18">
      <c r="A23" s="218" t="s">
        <v>99</v>
      </c>
      <c r="B23" s="219"/>
      <c r="C23" s="219"/>
      <c r="D23" s="220"/>
      <c r="E23" s="41">
        <v>60</v>
      </c>
      <c r="F23" s="41">
        <v>70</v>
      </c>
      <c r="G23" s="41">
        <v>6.25</v>
      </c>
      <c r="H23" s="41">
        <v>8.75</v>
      </c>
      <c r="I23" s="41">
        <v>2.5499999999999998</v>
      </c>
      <c r="J23" s="41">
        <v>3.57</v>
      </c>
      <c r="K23" s="41">
        <v>3.75</v>
      </c>
      <c r="L23" s="41">
        <v>5.25</v>
      </c>
      <c r="M23" s="41">
        <v>64.400000000000006</v>
      </c>
      <c r="N23" s="41">
        <v>90.2</v>
      </c>
    </row>
    <row r="24" spans="1:15" ht="18">
      <c r="A24" s="73" t="s">
        <v>104</v>
      </c>
      <c r="B24" s="73"/>
      <c r="E24" s="20">
        <v>120</v>
      </c>
      <c r="F24" s="20">
        <v>150</v>
      </c>
      <c r="G24" s="20">
        <v>5.18</v>
      </c>
      <c r="H24" s="20">
        <v>5.33</v>
      </c>
      <c r="I24" s="20">
        <v>9.1</v>
      </c>
      <c r="J24" s="20">
        <v>9.3800000000000008</v>
      </c>
      <c r="K24" s="20">
        <v>32.6</v>
      </c>
      <c r="L24" s="20">
        <v>33.520000000000003</v>
      </c>
      <c r="M24" s="20">
        <v>233</v>
      </c>
      <c r="N24" s="20">
        <v>238.98</v>
      </c>
      <c r="O24" s="64"/>
    </row>
    <row r="25" spans="1:15" ht="18" hidden="1">
      <c r="A25" s="97"/>
      <c r="B25" s="98"/>
      <c r="C25" s="98"/>
      <c r="D25" s="99"/>
      <c r="E25" s="40"/>
      <c r="F25" s="40" t="s">
        <v>39</v>
      </c>
      <c r="G25" s="40"/>
      <c r="H25" s="20">
        <v>4.88</v>
      </c>
      <c r="I25" s="20"/>
      <c r="J25" s="20">
        <v>19.2</v>
      </c>
      <c r="K25" s="20"/>
      <c r="L25" s="20">
        <v>35.909999999999997</v>
      </c>
      <c r="M25" s="20"/>
      <c r="N25" s="20">
        <v>335.77</v>
      </c>
    </row>
    <row r="26" spans="1:15" ht="18">
      <c r="A26" s="97" t="s">
        <v>48</v>
      </c>
      <c r="B26" s="98"/>
      <c r="C26" s="98"/>
      <c r="D26" s="99"/>
      <c r="E26" s="20">
        <v>35</v>
      </c>
      <c r="F26" s="20">
        <v>35</v>
      </c>
      <c r="G26" s="20">
        <v>1.48</v>
      </c>
      <c r="H26" s="20">
        <v>1.48</v>
      </c>
      <c r="I26" s="20">
        <v>2.35</v>
      </c>
      <c r="J26" s="20">
        <v>2.35</v>
      </c>
      <c r="K26" s="20">
        <v>14.57</v>
      </c>
      <c r="L26" s="20">
        <v>14.57</v>
      </c>
      <c r="M26" s="20">
        <v>85.35</v>
      </c>
      <c r="N26" s="20">
        <v>85.35</v>
      </c>
    </row>
    <row r="27" spans="1:15" ht="18">
      <c r="A27" s="145" t="s">
        <v>82</v>
      </c>
      <c r="B27" s="146"/>
      <c r="C27" s="146"/>
      <c r="D27" s="147"/>
      <c r="E27" s="41">
        <v>150</v>
      </c>
      <c r="F27" s="41">
        <v>200</v>
      </c>
      <c r="G27" s="41">
        <v>1.05</v>
      </c>
      <c r="H27" s="41">
        <v>1.4</v>
      </c>
      <c r="I27" s="41">
        <v>0.15</v>
      </c>
      <c r="J27" s="41">
        <v>0.2</v>
      </c>
      <c r="K27" s="41">
        <v>19.8</v>
      </c>
      <c r="L27" s="41">
        <v>26.4</v>
      </c>
      <c r="M27" s="41">
        <v>75</v>
      </c>
      <c r="N27" s="41">
        <v>100</v>
      </c>
    </row>
    <row r="28" spans="1:15" ht="17.399999999999999">
      <c r="A28" s="44" t="s">
        <v>4</v>
      </c>
      <c r="B28" s="45"/>
      <c r="C28" s="45"/>
      <c r="D28" s="46"/>
      <c r="E28" s="42"/>
      <c r="F28" s="42"/>
      <c r="G28" s="39">
        <f t="shared" ref="G28:N28" si="2">SUM(G23:G27)</f>
        <v>13.96</v>
      </c>
      <c r="H28" s="39">
        <f t="shared" si="2"/>
        <v>21.84</v>
      </c>
      <c r="I28" s="39">
        <f t="shared" si="2"/>
        <v>14.149999999999999</v>
      </c>
      <c r="J28" s="39">
        <f t="shared" si="2"/>
        <v>34.700000000000003</v>
      </c>
      <c r="K28" s="39">
        <f t="shared" si="2"/>
        <v>70.72</v>
      </c>
      <c r="L28" s="39">
        <f t="shared" si="2"/>
        <v>115.65</v>
      </c>
      <c r="M28" s="39">
        <f t="shared" si="2"/>
        <v>457.75</v>
      </c>
      <c r="N28" s="39">
        <f t="shared" si="2"/>
        <v>850.30000000000007</v>
      </c>
    </row>
    <row r="29" spans="1:15" ht="17.399999999999999">
      <c r="A29" s="44" t="s">
        <v>3</v>
      </c>
      <c r="B29" s="45"/>
      <c r="C29" s="45"/>
      <c r="D29" s="46"/>
      <c r="E29" s="43"/>
      <c r="F29" s="43"/>
      <c r="G29" s="39">
        <f t="shared" ref="G29:L29" si="3">SUM(G9,G21,G28,G31)</f>
        <v>51.699999999999996</v>
      </c>
      <c r="H29" s="39">
        <f t="shared" si="3"/>
        <v>69.02000000000001</v>
      </c>
      <c r="I29" s="39">
        <f t="shared" si="3"/>
        <v>40.619999999999997</v>
      </c>
      <c r="J29" s="39">
        <f t="shared" si="3"/>
        <v>69.3</v>
      </c>
      <c r="K29" s="39">
        <f t="shared" si="3"/>
        <v>270.64999999999998</v>
      </c>
      <c r="L29" s="39">
        <f t="shared" si="3"/>
        <v>373.62</v>
      </c>
      <c r="M29" s="39">
        <f>SUM(M9+M21+M28+M31)</f>
        <v>1648.43</v>
      </c>
      <c r="N29" s="39">
        <f>SUM(N9+N21+N28+N31)</f>
        <v>2376.5700000000002</v>
      </c>
    </row>
    <row r="30" spans="1:15" ht="15.75" customHeight="1">
      <c r="A30" s="53" t="s">
        <v>50</v>
      </c>
      <c r="B30" s="53"/>
      <c r="C30" s="53"/>
      <c r="D30" s="158" t="s">
        <v>148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60"/>
    </row>
  </sheetData>
  <mergeCells count="28">
    <mergeCell ref="A26:D26"/>
    <mergeCell ref="D30:N30"/>
    <mergeCell ref="A5:D5"/>
    <mergeCell ref="A6:D6"/>
    <mergeCell ref="A7:D7"/>
    <mergeCell ref="A9:D9"/>
    <mergeCell ref="A27:D27"/>
    <mergeCell ref="A19:D19"/>
    <mergeCell ref="A25:D25"/>
    <mergeCell ref="A10:D10"/>
    <mergeCell ref="A11:D11"/>
    <mergeCell ref="A12:D12"/>
    <mergeCell ref="A13:D13"/>
    <mergeCell ref="A14:D14"/>
    <mergeCell ref="A17:D17"/>
    <mergeCell ref="A15:D15"/>
    <mergeCell ref="A18:D18"/>
    <mergeCell ref="A21:D21"/>
    <mergeCell ref="A22:D22"/>
    <mergeCell ref="A23:D23"/>
    <mergeCell ref="A1:N1"/>
    <mergeCell ref="A2:N2"/>
    <mergeCell ref="A3:D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zoomScale="90" zoomScaleNormal="90" workbookViewId="0">
      <selection activeCell="D39" sqref="D39"/>
    </sheetView>
  </sheetViews>
  <sheetFormatPr defaultRowHeight="14.4"/>
  <cols>
    <col min="4" max="4" width="21.88671875" customWidth="1"/>
    <col min="5" max="5" width="11.109375" customWidth="1"/>
    <col min="6" max="6" width="12.33203125" customWidth="1"/>
    <col min="8" max="8" width="10" customWidth="1"/>
    <col min="13" max="13" width="12.109375" customWidth="1"/>
    <col min="14" max="14" width="10.88671875" customWidth="1"/>
  </cols>
  <sheetData>
    <row r="1" spans="1:14" ht="17.399999999999999">
      <c r="A1" s="200" t="s">
        <v>20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7.399999999999999">
      <c r="A2" s="201" t="s">
        <v>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7.399999999999999">
      <c r="A3" s="202" t="s">
        <v>15</v>
      </c>
      <c r="B3" s="203"/>
      <c r="C3" s="203"/>
      <c r="D3" s="204"/>
      <c r="E3" s="208" t="s">
        <v>14</v>
      </c>
      <c r="F3" s="209"/>
      <c r="G3" s="208" t="s">
        <v>13</v>
      </c>
      <c r="H3" s="209"/>
      <c r="I3" s="208" t="s">
        <v>12</v>
      </c>
      <c r="J3" s="209"/>
      <c r="K3" s="208" t="s">
        <v>11</v>
      </c>
      <c r="L3" s="209"/>
      <c r="M3" s="208" t="s">
        <v>10</v>
      </c>
      <c r="N3" s="209"/>
    </row>
    <row r="4" spans="1:14" ht="17.399999999999999">
      <c r="A4" s="205"/>
      <c r="B4" s="206"/>
      <c r="C4" s="206"/>
      <c r="D4" s="207"/>
      <c r="E4" s="39" t="s">
        <v>1</v>
      </c>
      <c r="F4" s="39" t="s">
        <v>2</v>
      </c>
      <c r="G4" s="39" t="s">
        <v>1</v>
      </c>
      <c r="H4" s="39" t="s">
        <v>2</v>
      </c>
      <c r="I4" s="39" t="s">
        <v>1</v>
      </c>
      <c r="J4" s="39" t="s">
        <v>2</v>
      </c>
      <c r="K4" s="39" t="s">
        <v>1</v>
      </c>
      <c r="L4" s="39" t="s">
        <v>2</v>
      </c>
      <c r="M4" s="39" t="s">
        <v>1</v>
      </c>
      <c r="N4" s="39" t="s">
        <v>2</v>
      </c>
    </row>
    <row r="5" spans="1:14" ht="18">
      <c r="A5" s="208" t="s">
        <v>9</v>
      </c>
      <c r="B5" s="210"/>
      <c r="C5" s="210"/>
      <c r="D5" s="209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8">
      <c r="A6" s="211" t="s">
        <v>35</v>
      </c>
      <c r="B6" s="212"/>
      <c r="C6" s="212"/>
      <c r="D6" s="213"/>
      <c r="E6" s="41">
        <v>130</v>
      </c>
      <c r="F6" s="41">
        <v>200</v>
      </c>
      <c r="G6" s="41">
        <v>6.36</v>
      </c>
      <c r="H6" s="41">
        <v>8.8000000000000007</v>
      </c>
      <c r="I6" s="41">
        <v>7.82</v>
      </c>
      <c r="J6" s="41">
        <v>10.8</v>
      </c>
      <c r="K6" s="41">
        <v>29.5</v>
      </c>
      <c r="L6" s="41">
        <v>40.9</v>
      </c>
      <c r="M6" s="41">
        <v>199.4</v>
      </c>
      <c r="N6" s="41">
        <v>276.10000000000002</v>
      </c>
    </row>
    <row r="7" spans="1:14" ht="18">
      <c r="A7" s="214" t="s">
        <v>18</v>
      </c>
      <c r="B7" s="214"/>
      <c r="C7" s="214"/>
      <c r="D7" s="214"/>
      <c r="E7" s="41">
        <v>150</v>
      </c>
      <c r="F7" s="41">
        <v>200</v>
      </c>
      <c r="G7" s="41">
        <v>2.5299999999999998</v>
      </c>
      <c r="H7" s="41">
        <v>3.37</v>
      </c>
      <c r="I7" s="41">
        <v>2.11</v>
      </c>
      <c r="J7" s="41">
        <v>2.82</v>
      </c>
      <c r="K7" s="41">
        <v>17.420000000000002</v>
      </c>
      <c r="L7" s="41">
        <v>23.23</v>
      </c>
      <c r="M7" s="41">
        <v>96.53</v>
      </c>
      <c r="N7" s="41">
        <v>128.69999999999999</v>
      </c>
    </row>
    <row r="8" spans="1:14" ht="18">
      <c r="A8" s="50" t="s">
        <v>8</v>
      </c>
      <c r="B8" s="51"/>
      <c r="C8" s="51"/>
      <c r="D8" s="52"/>
      <c r="E8" s="41">
        <v>35</v>
      </c>
      <c r="F8" s="41">
        <v>40</v>
      </c>
      <c r="G8" s="41">
        <v>1.92</v>
      </c>
      <c r="H8" s="41">
        <v>2.19</v>
      </c>
      <c r="I8" s="41">
        <v>3.54</v>
      </c>
      <c r="J8" s="41">
        <v>4</v>
      </c>
      <c r="K8" s="41">
        <v>11.58</v>
      </c>
      <c r="L8" s="41">
        <v>13.2</v>
      </c>
      <c r="M8" s="41">
        <v>87.28</v>
      </c>
      <c r="N8" s="41">
        <v>99.7</v>
      </c>
    </row>
    <row r="9" spans="1:14" ht="18">
      <c r="A9" s="211" t="s">
        <v>112</v>
      </c>
      <c r="B9" s="212"/>
      <c r="C9" s="212"/>
      <c r="D9" s="213"/>
      <c r="E9" s="41">
        <v>30</v>
      </c>
      <c r="F9" s="41">
        <v>40</v>
      </c>
      <c r="G9" s="41">
        <v>1.51</v>
      </c>
      <c r="H9" s="41">
        <v>2</v>
      </c>
      <c r="I9" s="41">
        <v>2.35</v>
      </c>
      <c r="J9" s="41">
        <v>3.14</v>
      </c>
      <c r="K9" s="41">
        <v>15.9</v>
      </c>
      <c r="L9" s="41">
        <v>21.2</v>
      </c>
      <c r="M9" s="41">
        <v>91.1</v>
      </c>
      <c r="N9" s="41">
        <v>121.48</v>
      </c>
    </row>
    <row r="10" spans="1:14" ht="17.399999999999999">
      <c r="A10" s="215" t="s">
        <v>4</v>
      </c>
      <c r="B10" s="216"/>
      <c r="C10" s="216"/>
      <c r="D10" s="217"/>
      <c r="E10" s="42"/>
      <c r="F10" s="42"/>
      <c r="G10" s="39">
        <f t="shared" ref="G10:M10" si="0">SUM(G6:G9)</f>
        <v>12.32</v>
      </c>
      <c r="H10" s="39">
        <f t="shared" si="0"/>
        <v>16.36</v>
      </c>
      <c r="I10" s="39">
        <f t="shared" si="0"/>
        <v>15.819999999999999</v>
      </c>
      <c r="J10" s="39">
        <f t="shared" si="0"/>
        <v>20.76</v>
      </c>
      <c r="K10" s="39">
        <f t="shared" si="0"/>
        <v>74.400000000000006</v>
      </c>
      <c r="L10" s="39">
        <f t="shared" si="0"/>
        <v>98.53</v>
      </c>
      <c r="M10" s="39">
        <f t="shared" si="0"/>
        <v>474.31000000000006</v>
      </c>
      <c r="N10" s="39">
        <f t="shared" ref="N10" si="1">SUM(N6:N9)</f>
        <v>625.98</v>
      </c>
    </row>
    <row r="11" spans="1:14" ht="18">
      <c r="A11" s="208" t="s">
        <v>7</v>
      </c>
      <c r="B11" s="210"/>
      <c r="C11" s="210"/>
      <c r="D11" s="209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8">
      <c r="A12" s="145" t="s">
        <v>74</v>
      </c>
      <c r="B12" s="146"/>
      <c r="C12" s="146"/>
      <c r="D12" s="147"/>
      <c r="E12" s="41">
        <v>40</v>
      </c>
      <c r="F12" s="41">
        <v>50</v>
      </c>
      <c r="G12" s="41">
        <v>3.67</v>
      </c>
      <c r="H12" s="41">
        <v>4.58</v>
      </c>
      <c r="I12" s="41">
        <v>8.64</v>
      </c>
      <c r="J12" s="41">
        <v>10.08</v>
      </c>
      <c r="K12" s="41">
        <v>2.15</v>
      </c>
      <c r="L12" s="41">
        <v>2.68</v>
      </c>
      <c r="M12" s="41">
        <v>102.89</v>
      </c>
      <c r="N12" s="41">
        <v>128.6</v>
      </c>
    </row>
    <row r="13" spans="1:14" ht="18.75" customHeight="1">
      <c r="A13" s="148" t="s">
        <v>77</v>
      </c>
      <c r="B13" s="149"/>
      <c r="C13" s="149"/>
      <c r="D13" s="150"/>
      <c r="E13" s="20" t="s">
        <v>92</v>
      </c>
      <c r="F13" s="20" t="s">
        <v>93</v>
      </c>
      <c r="G13" s="20">
        <v>1.19</v>
      </c>
      <c r="H13" s="20">
        <v>1.59</v>
      </c>
      <c r="I13" s="20">
        <v>3.06</v>
      </c>
      <c r="J13" s="20">
        <v>4.09</v>
      </c>
      <c r="K13" s="20">
        <v>8.43</v>
      </c>
      <c r="L13" s="20">
        <v>11.24</v>
      </c>
      <c r="M13" s="20">
        <v>66.42</v>
      </c>
      <c r="N13" s="20">
        <v>88.56</v>
      </c>
    </row>
    <row r="14" spans="1:14" ht="18">
      <c r="A14" s="218" t="s">
        <v>125</v>
      </c>
      <c r="B14" s="219"/>
      <c r="C14" s="219"/>
      <c r="D14" s="220"/>
      <c r="E14" s="41">
        <v>60</v>
      </c>
      <c r="F14" s="41">
        <v>80</v>
      </c>
      <c r="G14" s="41">
        <v>9.8000000000000007</v>
      </c>
      <c r="H14" s="41">
        <v>11.44</v>
      </c>
      <c r="I14" s="41">
        <v>10.85</v>
      </c>
      <c r="J14" s="41">
        <v>12.66</v>
      </c>
      <c r="K14" s="41">
        <v>4.8099999999999996</v>
      </c>
      <c r="L14" s="41">
        <v>5.62</v>
      </c>
      <c r="M14" s="41">
        <v>142.1</v>
      </c>
      <c r="N14" s="41">
        <v>165.75</v>
      </c>
    </row>
    <row r="15" spans="1:14" ht="18" customHeight="1">
      <c r="A15" s="218" t="s">
        <v>135</v>
      </c>
      <c r="B15" s="219"/>
      <c r="C15" s="219"/>
      <c r="D15" s="220"/>
      <c r="E15" s="41">
        <v>120</v>
      </c>
      <c r="F15" s="41">
        <v>150</v>
      </c>
      <c r="G15" s="41">
        <v>1.64</v>
      </c>
      <c r="H15" s="41">
        <v>2.06</v>
      </c>
      <c r="I15" s="41">
        <v>2.5499999999999998</v>
      </c>
      <c r="J15" s="41">
        <v>3.19</v>
      </c>
      <c r="K15" s="41">
        <v>16.8</v>
      </c>
      <c r="L15" s="41">
        <v>21.04</v>
      </c>
      <c r="M15" s="41">
        <v>99.2</v>
      </c>
      <c r="N15" s="41">
        <v>124.05</v>
      </c>
    </row>
    <row r="16" spans="1:14" ht="18">
      <c r="A16" s="50" t="s">
        <v>24</v>
      </c>
      <c r="B16" s="51"/>
      <c r="C16" s="51"/>
      <c r="D16" s="52"/>
      <c r="E16" s="41">
        <v>150</v>
      </c>
      <c r="F16" s="41">
        <v>200</v>
      </c>
      <c r="G16" s="41">
        <v>0.105</v>
      </c>
      <c r="H16" s="41">
        <v>0.14000000000000001</v>
      </c>
      <c r="I16" s="41">
        <v>0.105</v>
      </c>
      <c r="J16" s="41">
        <v>0.14000000000000001</v>
      </c>
      <c r="K16" s="41">
        <v>16.100000000000001</v>
      </c>
      <c r="L16" s="41">
        <v>21.49</v>
      </c>
      <c r="M16" s="41">
        <v>63.6</v>
      </c>
      <c r="N16" s="41">
        <v>84.82</v>
      </c>
    </row>
    <row r="17" spans="1:14" ht="18">
      <c r="A17" s="145" t="s">
        <v>0</v>
      </c>
      <c r="B17" s="146"/>
      <c r="C17" s="146"/>
      <c r="D17" s="147"/>
      <c r="E17" s="41">
        <v>40</v>
      </c>
      <c r="F17" s="41">
        <v>60</v>
      </c>
      <c r="G17" s="41">
        <v>3.4</v>
      </c>
      <c r="H17" s="41">
        <v>5.0999999999999996</v>
      </c>
      <c r="I17" s="41">
        <v>1.32</v>
      </c>
      <c r="J17" s="41">
        <v>1.98</v>
      </c>
      <c r="K17" s="41">
        <v>19.32</v>
      </c>
      <c r="L17" s="41">
        <v>28.98</v>
      </c>
      <c r="M17" s="41">
        <v>92</v>
      </c>
      <c r="N17" s="41">
        <v>138</v>
      </c>
    </row>
    <row r="18" spans="1:14" ht="18">
      <c r="A18" s="54" t="s">
        <v>32</v>
      </c>
      <c r="B18" s="55"/>
      <c r="C18" s="55"/>
      <c r="D18" s="56"/>
      <c r="E18" s="20">
        <v>100</v>
      </c>
      <c r="F18" s="20">
        <v>150</v>
      </c>
      <c r="G18" s="20">
        <v>1.05</v>
      </c>
      <c r="H18" s="20">
        <v>1.4</v>
      </c>
      <c r="I18" s="20">
        <v>0.15</v>
      </c>
      <c r="J18" s="20">
        <v>0.2</v>
      </c>
      <c r="K18" s="20">
        <v>19.8</v>
      </c>
      <c r="L18" s="20">
        <v>26.4</v>
      </c>
      <c r="M18" s="20">
        <v>75</v>
      </c>
      <c r="N18" s="20">
        <v>100</v>
      </c>
    </row>
    <row r="19" spans="1:14" ht="18">
      <c r="A19" s="97" t="s">
        <v>38</v>
      </c>
      <c r="B19" s="98"/>
      <c r="C19" s="98"/>
      <c r="D19" s="99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7.399999999999999">
      <c r="A20" s="221" t="s">
        <v>4</v>
      </c>
      <c r="B20" s="222"/>
      <c r="C20" s="222"/>
      <c r="D20" s="223"/>
      <c r="E20" s="42"/>
      <c r="F20" s="42"/>
      <c r="G20" s="63">
        <f t="shared" ref="G20:N20" si="2">SUM(G12:G19)</f>
        <v>22.475000000000001</v>
      </c>
      <c r="H20" s="39">
        <f t="shared" si="2"/>
        <v>28.739999999999995</v>
      </c>
      <c r="I20" s="39">
        <f t="shared" si="2"/>
        <v>26.875</v>
      </c>
      <c r="J20" s="39">
        <f t="shared" si="2"/>
        <v>32.64</v>
      </c>
      <c r="K20" s="39">
        <f t="shared" si="2"/>
        <v>97.17</v>
      </c>
      <c r="L20" s="39">
        <f t="shared" si="2"/>
        <v>132.08999999999997</v>
      </c>
      <c r="M20" s="39">
        <f t="shared" si="2"/>
        <v>689.61</v>
      </c>
      <c r="N20" s="39">
        <f t="shared" si="2"/>
        <v>902.38</v>
      </c>
    </row>
    <row r="21" spans="1:14" ht="18" customHeight="1">
      <c r="A21" s="208" t="s">
        <v>6</v>
      </c>
      <c r="B21" s="210"/>
      <c r="C21" s="210"/>
      <c r="D21" s="209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8" hidden="1">
      <c r="A22" s="145"/>
      <c r="B22" s="146"/>
      <c r="C22" s="146"/>
      <c r="D22" s="147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8">
      <c r="A23" s="54" t="s">
        <v>137</v>
      </c>
      <c r="B23" s="67"/>
      <c r="C23" s="67"/>
      <c r="D23" s="68"/>
      <c r="E23" s="20">
        <v>20</v>
      </c>
      <c r="F23" s="20">
        <v>40</v>
      </c>
      <c r="G23" s="20">
        <v>0.21</v>
      </c>
      <c r="H23" s="20">
        <v>0.26</v>
      </c>
      <c r="I23" s="20">
        <v>0</v>
      </c>
      <c r="J23" s="20">
        <v>0</v>
      </c>
      <c r="K23" s="20">
        <v>0.56999999999999995</v>
      </c>
      <c r="L23" s="20">
        <v>0.71</v>
      </c>
      <c r="M23" s="20">
        <v>3.3</v>
      </c>
      <c r="N23" s="20">
        <v>4.0999999999999996</v>
      </c>
    </row>
    <row r="24" spans="1:14" ht="18">
      <c r="A24" s="218" t="s">
        <v>26</v>
      </c>
      <c r="B24" s="219"/>
      <c r="C24" s="219"/>
      <c r="D24" s="220"/>
      <c r="E24" s="20">
        <v>60</v>
      </c>
      <c r="F24" s="20">
        <v>80</v>
      </c>
      <c r="G24" s="20">
        <v>7.2</v>
      </c>
      <c r="H24" s="20">
        <v>11.4</v>
      </c>
      <c r="I24" s="20">
        <v>3.8</v>
      </c>
      <c r="J24" s="20">
        <v>5.4</v>
      </c>
      <c r="K24" s="20">
        <v>7.2</v>
      </c>
      <c r="L24" s="20">
        <v>2.1</v>
      </c>
      <c r="M24" s="20">
        <v>118.5</v>
      </c>
      <c r="N24" s="20">
        <v>158</v>
      </c>
    </row>
    <row r="25" spans="1:14" ht="17.25" customHeight="1">
      <c r="A25" s="145" t="s">
        <v>116</v>
      </c>
      <c r="B25" s="146"/>
      <c r="C25" s="146"/>
      <c r="D25" s="147"/>
      <c r="E25" s="20">
        <v>130</v>
      </c>
      <c r="F25" s="20">
        <v>150</v>
      </c>
      <c r="G25" s="20">
        <v>2.33</v>
      </c>
      <c r="H25" s="20">
        <v>2.6</v>
      </c>
      <c r="I25" s="20">
        <v>3.58</v>
      </c>
      <c r="J25" s="76"/>
      <c r="K25" s="20">
        <v>19.100000000000001</v>
      </c>
      <c r="L25" s="20">
        <v>22</v>
      </c>
      <c r="M25" s="20">
        <v>114.45</v>
      </c>
      <c r="N25" s="20">
        <v>132.1</v>
      </c>
    </row>
    <row r="26" spans="1:14" ht="0.75" hidden="1" customHeight="1">
      <c r="A26" s="50" t="s">
        <v>54</v>
      </c>
      <c r="B26" s="51"/>
      <c r="C26" s="51"/>
      <c r="D26" s="52"/>
      <c r="E26" s="20"/>
      <c r="F26" s="20" t="s">
        <v>39</v>
      </c>
      <c r="G26" s="20"/>
      <c r="H26" s="20">
        <v>5.13</v>
      </c>
      <c r="I26" s="20"/>
      <c r="J26" s="20">
        <v>17.579999999999998</v>
      </c>
      <c r="K26" s="20"/>
      <c r="L26" s="20">
        <v>38.81</v>
      </c>
      <c r="M26" s="20"/>
      <c r="N26" s="20">
        <v>330.9</v>
      </c>
    </row>
    <row r="27" spans="1:14" ht="0.75" customHeight="1">
      <c r="A27" s="50"/>
      <c r="B27" s="51"/>
      <c r="C27" s="51"/>
      <c r="D27" s="52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0.75" customHeight="1">
      <c r="A28" s="50"/>
      <c r="B28" s="51"/>
      <c r="C28" s="51"/>
      <c r="D28" s="52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15.75" customHeight="1">
      <c r="A29" s="50" t="s">
        <v>41</v>
      </c>
      <c r="B29" s="51"/>
      <c r="C29" s="51"/>
      <c r="D29" s="52"/>
      <c r="E29" s="20">
        <v>150</v>
      </c>
      <c r="F29" s="20">
        <v>200</v>
      </c>
      <c r="G29" s="20">
        <v>0.03</v>
      </c>
      <c r="H29" s="20">
        <v>0.05</v>
      </c>
      <c r="I29" s="20">
        <v>0.01</v>
      </c>
      <c r="J29" s="20">
        <v>0.01</v>
      </c>
      <c r="K29" s="20">
        <v>8.7899999999999991</v>
      </c>
      <c r="L29" s="20">
        <v>11.72</v>
      </c>
      <c r="M29" s="20">
        <v>33.25</v>
      </c>
      <c r="N29" s="20">
        <v>44.34</v>
      </c>
    </row>
    <row r="30" spans="1:14" ht="18" hidden="1">
      <c r="A30" s="50" t="s">
        <v>78</v>
      </c>
      <c r="B30" s="51"/>
      <c r="C30" s="51"/>
      <c r="D30" s="52"/>
      <c r="E30" s="20">
        <v>45</v>
      </c>
      <c r="F30" s="20">
        <v>45</v>
      </c>
      <c r="G30" s="20">
        <f>SUM(G24:G29)</f>
        <v>9.56</v>
      </c>
      <c r="H30" s="20">
        <v>4.3</v>
      </c>
      <c r="I30" s="20">
        <v>11.7</v>
      </c>
      <c r="J30" s="20">
        <v>11.7</v>
      </c>
      <c r="K30" s="20">
        <v>14.4</v>
      </c>
      <c r="L30" s="20">
        <v>14.4</v>
      </c>
      <c r="M30" s="20">
        <v>189</v>
      </c>
      <c r="N30" s="20">
        <v>189</v>
      </c>
    </row>
    <row r="31" spans="1:14" ht="17.399999999999999">
      <c r="A31" s="44" t="s">
        <v>4</v>
      </c>
      <c r="B31" s="45"/>
      <c r="C31" s="45"/>
      <c r="D31" s="46"/>
      <c r="E31" s="21"/>
      <c r="F31" s="21"/>
      <c r="G31" s="18">
        <f>SUM(G23:G30)</f>
        <v>19.329999999999998</v>
      </c>
      <c r="H31" s="18">
        <f>SUM(H23:H29)</f>
        <v>19.440000000000001</v>
      </c>
      <c r="I31" s="18">
        <f>SUM(I23:I27)</f>
        <v>7.38</v>
      </c>
      <c r="J31" s="18">
        <f>SUM(J23:J29)</f>
        <v>22.99</v>
      </c>
      <c r="K31" s="18">
        <f>SUM(K23:K29)</f>
        <v>35.659999999999997</v>
      </c>
      <c r="L31" s="18">
        <f>SUM(L23:L29)</f>
        <v>75.34</v>
      </c>
      <c r="M31" s="18">
        <f>SUM(M23:M29)</f>
        <v>269.5</v>
      </c>
      <c r="N31" s="18">
        <f>SUM(N23:N29)</f>
        <v>669.43999999999994</v>
      </c>
    </row>
    <row r="32" spans="1:14" ht="17.399999999999999">
      <c r="A32" s="44" t="s">
        <v>3</v>
      </c>
      <c r="B32" s="45"/>
      <c r="C32" s="45"/>
      <c r="D32" s="46"/>
      <c r="E32" s="43"/>
      <c r="F32" s="43"/>
      <c r="G32" s="63">
        <f t="shared" ref="G32:N32" si="3">SUM(G31,G20,G10)</f>
        <v>54.125</v>
      </c>
      <c r="H32" s="39">
        <f t="shared" si="3"/>
        <v>64.539999999999992</v>
      </c>
      <c r="I32" s="39">
        <f t="shared" si="3"/>
        <v>50.075000000000003</v>
      </c>
      <c r="J32" s="39">
        <f t="shared" si="3"/>
        <v>76.39</v>
      </c>
      <c r="K32" s="39">
        <f t="shared" si="3"/>
        <v>207.23</v>
      </c>
      <c r="L32" s="39">
        <f t="shared" si="3"/>
        <v>305.95999999999998</v>
      </c>
      <c r="M32" s="39">
        <f t="shared" si="3"/>
        <v>1433.42</v>
      </c>
      <c r="N32" s="39">
        <f t="shared" si="3"/>
        <v>2197.8000000000002</v>
      </c>
    </row>
    <row r="33" spans="1:14" ht="17.399999999999999">
      <c r="A33" s="69"/>
      <c r="B33" s="69"/>
      <c r="C33" s="96" t="s">
        <v>146</v>
      </c>
      <c r="D33" s="69" t="s">
        <v>108</v>
      </c>
      <c r="E33" s="70"/>
      <c r="F33" s="70"/>
      <c r="G33" s="71"/>
      <c r="H33" s="72"/>
      <c r="I33" s="72"/>
      <c r="J33" s="72"/>
      <c r="K33" s="72"/>
      <c r="L33" s="72"/>
      <c r="M33" s="72"/>
      <c r="N33" s="72"/>
    </row>
    <row r="34" spans="1:14" ht="17.399999999999999">
      <c r="A34" s="69"/>
      <c r="B34" s="69"/>
      <c r="C34" s="69"/>
      <c r="D34" s="69"/>
      <c r="E34" s="70"/>
      <c r="F34" s="70"/>
      <c r="G34" s="71"/>
      <c r="H34" s="72"/>
      <c r="I34" s="72"/>
      <c r="J34" s="72"/>
      <c r="K34" s="72"/>
      <c r="L34" s="72"/>
      <c r="M34" s="72"/>
      <c r="N34" s="72"/>
    </row>
  </sheetData>
  <mergeCells count="25">
    <mergeCell ref="A25:D25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5:D15"/>
    <mergeCell ref="A17:D17"/>
    <mergeCell ref="A21:D21"/>
    <mergeCell ref="A24:D24"/>
    <mergeCell ref="A20:D20"/>
    <mergeCell ref="A22:D22"/>
    <mergeCell ref="A19:D19"/>
    <mergeCell ref="A1:N1"/>
    <mergeCell ref="A2:N2"/>
    <mergeCell ref="A3:D4"/>
    <mergeCell ref="E3:F3"/>
    <mergeCell ref="G3:H3"/>
    <mergeCell ref="I3:J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zoomScale="90" zoomScaleNormal="90" workbookViewId="0">
      <selection activeCell="E21" sqref="E21"/>
    </sheetView>
  </sheetViews>
  <sheetFormatPr defaultRowHeight="14.4"/>
  <cols>
    <col min="4" max="4" width="31.5546875" customWidth="1"/>
    <col min="5" max="5" width="10" customWidth="1"/>
    <col min="6" max="6" width="13.109375" customWidth="1"/>
    <col min="7" max="7" width="11.44140625" customWidth="1"/>
    <col min="8" max="8" width="10.33203125" customWidth="1"/>
    <col min="9" max="9" width="11.6640625" customWidth="1"/>
    <col min="10" max="10" width="10.33203125" customWidth="1"/>
    <col min="11" max="11" width="11.33203125" customWidth="1"/>
    <col min="12" max="12" width="10.6640625" customWidth="1"/>
    <col min="13" max="13" width="12.109375" customWidth="1"/>
    <col min="14" max="14" width="14.44140625" customWidth="1"/>
  </cols>
  <sheetData>
    <row r="1" spans="1:14" ht="17.399999999999999">
      <c r="A1" s="122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7.399999999999999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7.399999999999999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7.399999999999999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">
      <c r="A6" s="139" t="s">
        <v>71</v>
      </c>
      <c r="B6" s="140"/>
      <c r="C6" s="140"/>
      <c r="D6" s="141"/>
      <c r="E6" s="20">
        <v>130</v>
      </c>
      <c r="F6" s="20">
        <v>180</v>
      </c>
      <c r="G6" s="20">
        <v>3.99</v>
      </c>
      <c r="H6" s="20">
        <v>5.5</v>
      </c>
      <c r="I6" s="20">
        <v>4.4800000000000004</v>
      </c>
      <c r="J6" s="20">
        <v>6.21</v>
      </c>
      <c r="K6" s="20">
        <v>18.3</v>
      </c>
      <c r="L6" s="20">
        <v>25.3</v>
      </c>
      <c r="M6" s="20">
        <v>130.80000000000001</v>
      </c>
      <c r="N6" s="20">
        <v>181.1</v>
      </c>
    </row>
    <row r="7" spans="1:14" ht="18">
      <c r="A7" s="138" t="s">
        <v>41</v>
      </c>
      <c r="B7" s="138"/>
      <c r="C7" s="138"/>
      <c r="D7" s="138"/>
      <c r="E7" s="20">
        <v>150</v>
      </c>
      <c r="F7" s="20">
        <v>200</v>
      </c>
      <c r="G7" s="20">
        <v>0.1</v>
      </c>
      <c r="H7" s="20">
        <v>0.1</v>
      </c>
      <c r="I7" s="20">
        <v>0.01</v>
      </c>
      <c r="J7" s="20">
        <v>0.01</v>
      </c>
      <c r="K7" s="20">
        <v>5.43</v>
      </c>
      <c r="L7" s="20">
        <v>7.25</v>
      </c>
      <c r="M7" s="20">
        <v>21.19</v>
      </c>
      <c r="N7" s="20">
        <v>28.26</v>
      </c>
    </row>
    <row r="8" spans="1:14" ht="18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7.399999999999999">
      <c r="A9" s="142" t="s">
        <v>4</v>
      </c>
      <c r="B9" s="143"/>
      <c r="C9" s="143"/>
      <c r="D9" s="144"/>
      <c r="E9" s="21"/>
      <c r="F9" s="21"/>
      <c r="G9" s="18">
        <f t="shared" ref="G9:N9" si="0">SUM(G6:G8)</f>
        <v>6.89</v>
      </c>
      <c r="H9" s="18">
        <f t="shared" si="0"/>
        <v>8.3999999999999986</v>
      </c>
      <c r="I9" s="18">
        <f t="shared" si="0"/>
        <v>5.8500000000000005</v>
      </c>
      <c r="J9" s="18">
        <f t="shared" si="0"/>
        <v>7.58</v>
      </c>
      <c r="K9" s="18">
        <f t="shared" si="0"/>
        <v>56.53</v>
      </c>
      <c r="L9" s="18">
        <f t="shared" si="0"/>
        <v>65.349999999999994</v>
      </c>
      <c r="M9" s="18">
        <f t="shared" si="0"/>
        <v>307.99</v>
      </c>
      <c r="N9" s="18">
        <f t="shared" si="0"/>
        <v>365.36</v>
      </c>
    </row>
    <row r="10" spans="1:14" ht="18">
      <c r="A10" s="129" t="s">
        <v>7</v>
      </c>
      <c r="B10" s="134"/>
      <c r="C10" s="134"/>
      <c r="D10" s="13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8">
      <c r="A11" s="89" t="s">
        <v>128</v>
      </c>
      <c r="B11" s="90"/>
      <c r="C11" s="90"/>
      <c r="D11" s="91"/>
      <c r="E11" s="20">
        <v>40</v>
      </c>
      <c r="F11" s="20">
        <v>60</v>
      </c>
      <c r="G11" s="20">
        <v>0.56000000000000005</v>
      </c>
      <c r="H11" s="20">
        <v>0.7</v>
      </c>
      <c r="I11" s="20">
        <v>2.88</v>
      </c>
      <c r="J11" s="20">
        <v>3.6</v>
      </c>
      <c r="K11" s="20">
        <v>3.37</v>
      </c>
      <c r="L11" s="20">
        <v>4.22</v>
      </c>
      <c r="M11" s="20">
        <v>42.1</v>
      </c>
      <c r="N11" s="20">
        <v>52.64</v>
      </c>
    </row>
    <row r="12" spans="1:14" ht="15.75" customHeight="1">
      <c r="A12" s="148" t="s">
        <v>44</v>
      </c>
      <c r="B12" s="149"/>
      <c r="C12" s="149"/>
      <c r="D12" s="150"/>
      <c r="E12" s="20" t="s">
        <v>133</v>
      </c>
      <c r="F12" s="20" t="s">
        <v>134</v>
      </c>
      <c r="G12" s="20">
        <v>1.08</v>
      </c>
      <c r="H12" s="20">
        <v>1.44</v>
      </c>
      <c r="I12" s="20">
        <v>1.67</v>
      </c>
      <c r="J12" s="20">
        <v>2.23</v>
      </c>
      <c r="K12" s="20">
        <v>3.51</v>
      </c>
      <c r="L12" s="20">
        <v>4.6900000000000004</v>
      </c>
      <c r="M12" s="20">
        <v>36.4</v>
      </c>
      <c r="N12" s="20">
        <v>48.57</v>
      </c>
    </row>
    <row r="13" spans="1:14" ht="15.75" customHeight="1">
      <c r="A13" s="148" t="s">
        <v>34</v>
      </c>
      <c r="B13" s="149"/>
      <c r="C13" s="149"/>
      <c r="D13" s="150"/>
      <c r="E13" s="20">
        <v>60</v>
      </c>
      <c r="F13" s="20">
        <v>80</v>
      </c>
      <c r="G13" s="20">
        <v>4.9000000000000004</v>
      </c>
      <c r="H13" s="20">
        <v>6.86</v>
      </c>
      <c r="I13" s="20">
        <v>10.52</v>
      </c>
      <c r="J13" s="20">
        <v>14.7</v>
      </c>
      <c r="K13" s="20">
        <v>0.72</v>
      </c>
      <c r="L13" s="20">
        <v>1</v>
      </c>
      <c r="M13" s="20">
        <v>119.7</v>
      </c>
      <c r="N13" s="20">
        <v>167.8</v>
      </c>
    </row>
    <row r="14" spans="1:14" ht="18">
      <c r="A14" s="148" t="s">
        <v>113</v>
      </c>
      <c r="B14" s="149"/>
      <c r="C14" s="149"/>
      <c r="D14" s="150"/>
      <c r="E14" s="20">
        <v>120</v>
      </c>
      <c r="F14" s="20">
        <v>160</v>
      </c>
      <c r="G14" s="20">
        <v>5.52</v>
      </c>
      <c r="H14" s="20">
        <v>6.9</v>
      </c>
      <c r="I14" s="20">
        <v>3.75</v>
      </c>
      <c r="J14" s="20">
        <v>4.6900000000000004</v>
      </c>
      <c r="K14" s="20">
        <v>27.48</v>
      </c>
      <c r="L14" s="20">
        <v>34.35</v>
      </c>
      <c r="M14" s="20">
        <v>169.68</v>
      </c>
      <c r="N14" s="20">
        <v>212.05</v>
      </c>
    </row>
    <row r="15" spans="1:14" ht="18">
      <c r="A15" s="145" t="s">
        <v>82</v>
      </c>
      <c r="B15" s="146"/>
      <c r="C15" s="146"/>
      <c r="D15" s="147"/>
      <c r="E15" s="41">
        <v>150</v>
      </c>
      <c r="F15" s="41">
        <v>200</v>
      </c>
      <c r="G15" s="41">
        <v>1.05</v>
      </c>
      <c r="H15" s="41">
        <v>1.4</v>
      </c>
      <c r="I15" s="41">
        <v>0.15</v>
      </c>
      <c r="J15" s="41">
        <v>0.2</v>
      </c>
      <c r="K15" s="41">
        <v>19.8</v>
      </c>
      <c r="L15" s="41">
        <v>26.4</v>
      </c>
      <c r="M15" s="41">
        <v>75</v>
      </c>
      <c r="N15" s="41">
        <v>100</v>
      </c>
    </row>
    <row r="16" spans="1:14" ht="18">
      <c r="A16" s="97" t="s">
        <v>0</v>
      </c>
      <c r="B16" s="98"/>
      <c r="C16" s="98"/>
      <c r="D16" s="99"/>
      <c r="E16" s="20">
        <v>40</v>
      </c>
      <c r="F16" s="20">
        <v>60</v>
      </c>
      <c r="G16" s="20">
        <v>3.4</v>
      </c>
      <c r="H16" s="20">
        <v>5.0999999999999996</v>
      </c>
      <c r="I16" s="20">
        <v>1.32</v>
      </c>
      <c r="J16" s="20">
        <v>1.98</v>
      </c>
      <c r="K16" s="20">
        <v>19.32</v>
      </c>
      <c r="L16" s="20">
        <v>28.98</v>
      </c>
      <c r="M16" s="20">
        <v>92</v>
      </c>
      <c r="N16" s="20">
        <v>138</v>
      </c>
    </row>
    <row r="17" spans="1:14" ht="18">
      <c r="A17" s="97" t="s">
        <v>38</v>
      </c>
      <c r="B17" s="98"/>
      <c r="C17" s="98"/>
      <c r="D17" s="99"/>
      <c r="E17" s="20">
        <v>20</v>
      </c>
      <c r="F17" s="20">
        <v>30</v>
      </c>
      <c r="G17" s="20">
        <v>1.62</v>
      </c>
      <c r="H17" s="20">
        <v>2.4300000000000002</v>
      </c>
      <c r="I17" s="20">
        <v>0.2</v>
      </c>
      <c r="J17" s="20">
        <v>0.3</v>
      </c>
      <c r="K17" s="20">
        <v>9.76</v>
      </c>
      <c r="L17" s="20">
        <v>14.64</v>
      </c>
      <c r="M17" s="20">
        <v>48.4</v>
      </c>
      <c r="N17" s="20">
        <v>72.599999999999994</v>
      </c>
    </row>
    <row r="18" spans="1:14" ht="18">
      <c r="A18" s="54"/>
      <c r="B18" s="55" t="s">
        <v>32</v>
      </c>
      <c r="C18" s="55"/>
      <c r="D18" s="56"/>
      <c r="E18" s="20">
        <v>100</v>
      </c>
      <c r="F18" s="20">
        <v>150</v>
      </c>
      <c r="G18" s="20">
        <v>1.88</v>
      </c>
      <c r="H18" s="20">
        <v>2.5099999999999998</v>
      </c>
      <c r="I18" s="20">
        <v>1.65</v>
      </c>
      <c r="J18" s="20">
        <v>2.2000000000000002</v>
      </c>
      <c r="K18" s="20">
        <v>17.73</v>
      </c>
      <c r="L18" s="20">
        <v>13.29</v>
      </c>
      <c r="M18" s="20">
        <v>73.400000000000006</v>
      </c>
      <c r="N18" s="20">
        <v>97.97</v>
      </c>
    </row>
    <row r="19" spans="1:14" ht="17.399999999999999">
      <c r="A19" s="131" t="s">
        <v>4</v>
      </c>
      <c r="B19" s="132"/>
      <c r="C19" s="132"/>
      <c r="D19" s="133"/>
      <c r="E19" s="21"/>
      <c r="F19" s="21"/>
      <c r="G19" s="18">
        <f t="shared" ref="G19:N19" si="1">SUM(G11:G18)</f>
        <v>20.010000000000002</v>
      </c>
      <c r="H19" s="18">
        <f t="shared" si="1"/>
        <v>27.339999999999996</v>
      </c>
      <c r="I19" s="18">
        <f t="shared" si="1"/>
        <v>22.139999999999997</v>
      </c>
      <c r="J19" s="18">
        <f t="shared" si="1"/>
        <v>29.900000000000002</v>
      </c>
      <c r="K19" s="18">
        <f t="shared" si="1"/>
        <v>101.69</v>
      </c>
      <c r="L19" s="18">
        <f t="shared" si="1"/>
        <v>127.57</v>
      </c>
      <c r="M19" s="18">
        <f t="shared" si="1"/>
        <v>656.68</v>
      </c>
      <c r="N19" s="18">
        <f t="shared" si="1"/>
        <v>889.63</v>
      </c>
    </row>
    <row r="20" spans="1:14" ht="15.75" customHeight="1">
      <c r="A20" s="129" t="s">
        <v>6</v>
      </c>
      <c r="B20" s="134"/>
      <c r="C20" s="134"/>
      <c r="D20" s="13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8.75" customHeight="1">
      <c r="A21" s="148" t="s">
        <v>73</v>
      </c>
      <c r="B21" s="149"/>
      <c r="C21" s="149"/>
      <c r="D21" s="150"/>
      <c r="E21" s="20">
        <v>130</v>
      </c>
      <c r="F21" s="20">
        <v>150</v>
      </c>
      <c r="G21" s="20">
        <v>2.9</v>
      </c>
      <c r="H21" s="20">
        <v>3.9</v>
      </c>
      <c r="I21" s="20">
        <v>3.6</v>
      </c>
      <c r="J21" s="20">
        <v>4.5999999999999996</v>
      </c>
      <c r="K21" s="20">
        <v>12.3</v>
      </c>
      <c r="L21" s="20">
        <v>16.3</v>
      </c>
      <c r="M21" s="20">
        <v>93.7</v>
      </c>
      <c r="N21" s="20">
        <v>124.8</v>
      </c>
    </row>
    <row r="22" spans="1:14" ht="18">
      <c r="A22" s="148" t="s">
        <v>56</v>
      </c>
      <c r="B22" s="149"/>
      <c r="C22" s="149"/>
      <c r="D22" s="150"/>
      <c r="E22" s="20">
        <v>60</v>
      </c>
      <c r="F22" s="20">
        <v>70</v>
      </c>
      <c r="G22" s="20">
        <v>11.6</v>
      </c>
      <c r="H22" s="20">
        <v>16.5</v>
      </c>
      <c r="I22" s="20">
        <v>18</v>
      </c>
      <c r="J22" s="20">
        <v>25.7</v>
      </c>
      <c r="K22" s="20">
        <v>10.199999999999999</v>
      </c>
      <c r="L22" s="20">
        <v>14.5</v>
      </c>
      <c r="M22" s="20">
        <v>237.7</v>
      </c>
      <c r="N22" s="20">
        <v>339.5</v>
      </c>
    </row>
    <row r="23" spans="1:14" ht="21.75" hidden="1" customHeight="1"/>
    <row r="24" spans="1:14" ht="18">
      <c r="A24" s="97" t="s">
        <v>55</v>
      </c>
      <c r="B24" s="98"/>
      <c r="C24" s="98"/>
      <c r="D24" s="99"/>
      <c r="E24" s="20">
        <v>150</v>
      </c>
      <c r="F24" s="20">
        <v>180</v>
      </c>
      <c r="G24" s="20">
        <v>0.28999999999999998</v>
      </c>
      <c r="H24" s="20">
        <v>0.39</v>
      </c>
      <c r="I24" s="20">
        <v>0</v>
      </c>
      <c r="J24" s="20">
        <v>0</v>
      </c>
      <c r="K24" s="20">
        <v>18.2</v>
      </c>
      <c r="L24" s="20">
        <v>24.33</v>
      </c>
      <c r="M24" s="20">
        <v>71.44</v>
      </c>
      <c r="N24" s="20">
        <v>95.26</v>
      </c>
    </row>
    <row r="25" spans="1:14" ht="17.399999999999999">
      <c r="A25" s="47" t="s">
        <v>4</v>
      </c>
      <c r="B25" s="48"/>
      <c r="C25" s="48"/>
      <c r="D25" s="49"/>
      <c r="E25" s="21"/>
      <c r="F25" s="21"/>
      <c r="G25" s="18">
        <f t="shared" ref="G25:N25" si="2">SUM(G21:G24)</f>
        <v>14.79</v>
      </c>
      <c r="H25" s="18">
        <f t="shared" si="2"/>
        <v>20.79</v>
      </c>
      <c r="I25" s="18">
        <f t="shared" si="2"/>
        <v>21.6</v>
      </c>
      <c r="J25" s="18">
        <f t="shared" si="2"/>
        <v>30.299999999999997</v>
      </c>
      <c r="K25" s="18">
        <f t="shared" si="2"/>
        <v>40.700000000000003</v>
      </c>
      <c r="L25" s="18">
        <f t="shared" si="2"/>
        <v>55.129999999999995</v>
      </c>
      <c r="M25" s="18">
        <f t="shared" si="2"/>
        <v>402.84</v>
      </c>
      <c r="N25" s="18">
        <f t="shared" si="2"/>
        <v>559.56000000000006</v>
      </c>
    </row>
    <row r="26" spans="1:14" ht="17.399999999999999">
      <c r="A26" s="131" t="s">
        <v>3</v>
      </c>
      <c r="B26" s="132"/>
      <c r="C26" s="132"/>
      <c r="D26" s="133"/>
      <c r="E26" s="22"/>
      <c r="F26" s="22"/>
      <c r="G26" s="95" t="s">
        <v>142</v>
      </c>
      <c r="H26" s="18">
        <f t="shared" ref="H26:L26" si="3">SUM(H9,H19,H25,H30)</f>
        <v>56.529999999999994</v>
      </c>
      <c r="I26" s="18">
        <f t="shared" si="3"/>
        <v>49.59</v>
      </c>
      <c r="J26" s="18">
        <f t="shared" si="3"/>
        <v>67.78</v>
      </c>
      <c r="K26" s="18">
        <f t="shared" si="3"/>
        <v>198.92000000000002</v>
      </c>
      <c r="L26" s="18">
        <f t="shared" si="3"/>
        <v>248.04999999999998</v>
      </c>
      <c r="M26" s="18">
        <f>SUM(M9+M19+M25+M30)</f>
        <v>1367.51</v>
      </c>
      <c r="N26" s="18">
        <f>SUM(N9+N19+N25+N30)</f>
        <v>1814.5500000000002</v>
      </c>
    </row>
    <row r="27" spans="1:14" ht="18">
      <c r="A27" s="227" t="s">
        <v>148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9"/>
    </row>
  </sheetData>
  <mergeCells count="26">
    <mergeCell ref="A27:N27"/>
    <mergeCell ref="A1:N1"/>
    <mergeCell ref="A2:N2"/>
    <mergeCell ref="A3:D4"/>
    <mergeCell ref="E3:F3"/>
    <mergeCell ref="G3:H3"/>
    <mergeCell ref="I3:J3"/>
    <mergeCell ref="K3:L3"/>
    <mergeCell ref="M3:N3"/>
    <mergeCell ref="A16:D16"/>
    <mergeCell ref="A5:D5"/>
    <mergeCell ref="A6:D6"/>
    <mergeCell ref="A7:D7"/>
    <mergeCell ref="A9:D9"/>
    <mergeCell ref="A10:D10"/>
    <mergeCell ref="A12:D12"/>
    <mergeCell ref="A13:D13"/>
    <mergeCell ref="A14:D14"/>
    <mergeCell ref="A15:D15"/>
    <mergeCell ref="A26:D26"/>
    <mergeCell ref="A17:D17"/>
    <mergeCell ref="A19:D19"/>
    <mergeCell ref="A20:D20"/>
    <mergeCell ref="A21:D21"/>
    <mergeCell ref="A22:D22"/>
    <mergeCell ref="A24:D2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среда 2</vt:lpstr>
      <vt:lpstr>четверг 2</vt:lpstr>
      <vt:lpstr>пятница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MAKSIM</cp:lastModifiedBy>
  <cp:lastPrinted>2024-10-18T11:24:35Z</cp:lastPrinted>
  <dcterms:created xsi:type="dcterms:W3CDTF">2013-03-29T05:41:45Z</dcterms:created>
  <dcterms:modified xsi:type="dcterms:W3CDTF">2024-11-15T15:44:12Z</dcterms:modified>
</cp:coreProperties>
</file>