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15600" windowHeight="8130" tabRatio="601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60" i="1" l="1"/>
  <c r="M60" i="1"/>
  <c r="L60" i="1"/>
  <c r="K60" i="1"/>
  <c r="I60" i="1"/>
  <c r="H60" i="1"/>
  <c r="G60" i="1"/>
  <c r="F60" i="1"/>
  <c r="I26" i="1"/>
  <c r="N221" i="1"/>
  <c r="I221" i="1"/>
  <c r="I106" i="1"/>
  <c r="I165" i="1"/>
  <c r="N52" i="1"/>
  <c r="M52" i="1"/>
  <c r="L52" i="1"/>
  <c r="K52" i="1"/>
  <c r="I52" i="1"/>
  <c r="H52" i="1"/>
  <c r="G52" i="1"/>
  <c r="F52" i="1"/>
  <c r="N212" i="1"/>
  <c r="M212" i="1"/>
  <c r="L212" i="1"/>
  <c r="K212" i="1"/>
  <c r="I212" i="1"/>
  <c r="H212" i="1"/>
  <c r="G212" i="1"/>
  <c r="F212" i="1"/>
  <c r="N200" i="1"/>
  <c r="M200" i="1"/>
  <c r="L200" i="1"/>
  <c r="K200" i="1"/>
  <c r="F200" i="1"/>
  <c r="G200" i="1"/>
  <c r="H200" i="1"/>
  <c r="I200" i="1"/>
  <c r="N236" i="1"/>
  <c r="M236" i="1"/>
  <c r="L236" i="1"/>
  <c r="K236" i="1"/>
  <c r="I236" i="1"/>
  <c r="H236" i="1"/>
  <c r="G236" i="1"/>
  <c r="F236" i="1"/>
  <c r="I130" i="1"/>
  <c r="N119" i="1"/>
  <c r="M119" i="1"/>
  <c r="L119" i="1"/>
  <c r="K119" i="1"/>
  <c r="I119" i="1"/>
  <c r="H119" i="1"/>
  <c r="G119" i="1"/>
  <c r="F119" i="1"/>
  <c r="N83" i="1"/>
  <c r="M83" i="1"/>
  <c r="L83" i="1"/>
  <c r="K83" i="1"/>
  <c r="F83" i="1"/>
  <c r="G83" i="1"/>
  <c r="H83" i="1"/>
  <c r="I83" i="1"/>
  <c r="N26" i="1"/>
  <c r="M26" i="1"/>
  <c r="L26" i="1"/>
  <c r="K26" i="1"/>
  <c r="H26" i="1"/>
  <c r="G26" i="1"/>
  <c r="F26" i="1"/>
  <c r="M221" i="1"/>
  <c r="L221" i="1"/>
  <c r="K221" i="1"/>
  <c r="H221" i="1"/>
  <c r="G221" i="1"/>
  <c r="F221" i="1"/>
  <c r="N73" i="1"/>
  <c r="M73" i="1"/>
  <c r="L73" i="1"/>
  <c r="K73" i="1"/>
  <c r="I73" i="1"/>
  <c r="H73" i="1"/>
  <c r="G73" i="1"/>
  <c r="F73" i="1"/>
  <c r="N48" i="1"/>
  <c r="M48" i="1"/>
  <c r="L48" i="1"/>
  <c r="K48" i="1"/>
  <c r="F48" i="1"/>
  <c r="G48" i="1"/>
  <c r="H48" i="1"/>
  <c r="I48" i="1"/>
  <c r="N208" i="1"/>
  <c r="M208" i="1"/>
  <c r="L208" i="1"/>
  <c r="K208" i="1"/>
  <c r="I208" i="1"/>
  <c r="H208" i="1"/>
  <c r="G208" i="1"/>
  <c r="F208" i="1"/>
  <c r="N130" i="1"/>
  <c r="M130" i="1"/>
  <c r="L130" i="1"/>
  <c r="K130" i="1"/>
  <c r="H130" i="1"/>
  <c r="G130" i="1"/>
  <c r="F130" i="1"/>
  <c r="N169" i="1"/>
  <c r="M169" i="1"/>
  <c r="L169" i="1"/>
  <c r="K169" i="1"/>
  <c r="I169" i="1"/>
  <c r="H169" i="1"/>
  <c r="G169" i="1"/>
  <c r="F169" i="1"/>
  <c r="H177" i="1"/>
  <c r="G177" i="1"/>
  <c r="N177" i="1"/>
  <c r="M177" i="1"/>
  <c r="L177" i="1"/>
  <c r="K177" i="1"/>
  <c r="I177" i="1"/>
  <c r="N186" i="1"/>
  <c r="M186" i="1"/>
  <c r="L186" i="1"/>
  <c r="K186" i="1"/>
  <c r="F186" i="1"/>
  <c r="G186" i="1"/>
  <c r="H186" i="1"/>
  <c r="I186" i="1"/>
  <c r="N106" i="1"/>
  <c r="M106" i="1"/>
  <c r="L106" i="1"/>
  <c r="K106" i="1"/>
  <c r="H106" i="1"/>
  <c r="G106" i="1"/>
  <c r="F106" i="1"/>
  <c r="K31" i="1"/>
  <c r="L31" i="1"/>
  <c r="M31" i="1"/>
  <c r="N31" i="1"/>
  <c r="I31" i="1"/>
  <c r="H31" i="1"/>
  <c r="G31" i="1"/>
  <c r="F31" i="1"/>
  <c r="N69" i="1"/>
  <c r="M69" i="1"/>
  <c r="L69" i="1"/>
  <c r="K69" i="1"/>
  <c r="I69" i="1"/>
  <c r="H69" i="1"/>
  <c r="G69" i="1"/>
  <c r="F69" i="1"/>
  <c r="N40" i="1"/>
  <c r="M40" i="1"/>
  <c r="L40" i="1"/>
  <c r="K40" i="1"/>
  <c r="I40" i="1"/>
  <c r="H40" i="1"/>
  <c r="G40" i="1"/>
  <c r="F40" i="1"/>
  <c r="N18" i="1"/>
  <c r="M18" i="1"/>
  <c r="L18" i="1"/>
  <c r="K18" i="1"/>
  <c r="I18" i="1"/>
  <c r="H18" i="1"/>
  <c r="G18" i="1"/>
  <c r="F18" i="1"/>
  <c r="N154" i="1"/>
  <c r="M154" i="1"/>
  <c r="L154" i="1"/>
  <c r="K154" i="1"/>
  <c r="I154" i="1"/>
  <c r="H154" i="1"/>
  <c r="G154" i="1"/>
  <c r="F154" i="1"/>
  <c r="N140" i="1"/>
  <c r="M140" i="1"/>
  <c r="L140" i="1"/>
  <c r="K140" i="1"/>
  <c r="I140" i="1"/>
  <c r="H140" i="1"/>
  <c r="G140" i="1"/>
  <c r="F140" i="1"/>
  <c r="F97" i="1"/>
  <c r="N232" i="1"/>
  <c r="M232" i="1"/>
  <c r="L232" i="1"/>
  <c r="K232" i="1"/>
  <c r="I232" i="1"/>
  <c r="H232" i="1"/>
  <c r="G232" i="1"/>
  <c r="F232" i="1"/>
  <c r="N191" i="1"/>
  <c r="M191" i="1"/>
  <c r="L191" i="1"/>
  <c r="K191" i="1"/>
  <c r="I191" i="1"/>
  <c r="H191" i="1"/>
  <c r="G191" i="1"/>
  <c r="F191" i="1"/>
  <c r="N165" i="1"/>
  <c r="M165" i="1"/>
  <c r="L165" i="1"/>
  <c r="K165" i="1"/>
  <c r="H165" i="1"/>
  <c r="G165" i="1"/>
  <c r="F165" i="1"/>
  <c r="N145" i="1"/>
  <c r="M145" i="1"/>
  <c r="L145" i="1"/>
  <c r="K145" i="1"/>
  <c r="I145" i="1"/>
  <c r="H145" i="1"/>
  <c r="G145" i="1"/>
  <c r="F145" i="1"/>
  <c r="N115" i="1"/>
  <c r="M115" i="1"/>
  <c r="L115" i="1"/>
  <c r="K115" i="1"/>
  <c r="I115" i="1"/>
  <c r="H115" i="1"/>
  <c r="G115" i="1"/>
  <c r="F115" i="1"/>
  <c r="N97" i="1"/>
  <c r="M97" i="1"/>
  <c r="L97" i="1"/>
  <c r="K97" i="1"/>
  <c r="I97" i="1"/>
  <c r="H97" i="1"/>
  <c r="G97" i="1"/>
  <c r="N93" i="1"/>
  <c r="M93" i="1"/>
  <c r="L93" i="1"/>
  <c r="K93" i="1"/>
  <c r="I93" i="1"/>
  <c r="H93" i="1"/>
  <c r="G93" i="1"/>
  <c r="F93" i="1"/>
  <c r="L170" i="1" l="1"/>
  <c r="K120" i="1"/>
  <c r="N170" i="1"/>
  <c r="N146" i="1"/>
  <c r="L146" i="1"/>
  <c r="L120" i="1"/>
  <c r="N120" i="1"/>
  <c r="I120" i="1"/>
  <c r="I146" i="1"/>
  <c r="G146" i="1"/>
  <c r="G120" i="1"/>
  <c r="I170" i="1"/>
  <c r="G170" i="1"/>
  <c r="M170" i="1"/>
  <c r="K170" i="1"/>
  <c r="H170" i="1"/>
  <c r="F170" i="1"/>
  <c r="M146" i="1"/>
  <c r="K146" i="1"/>
  <c r="H146" i="1"/>
  <c r="F146" i="1"/>
  <c r="H120" i="1"/>
  <c r="M120" i="1"/>
  <c r="F120" i="1"/>
  <c r="I192" i="1" l="1"/>
  <c r="K192" i="1"/>
  <c r="L192" i="1"/>
  <c r="M192" i="1"/>
  <c r="N192" i="1"/>
  <c r="G192" i="1"/>
  <c r="H192" i="1"/>
  <c r="I53" i="1"/>
  <c r="H53" i="1"/>
  <c r="G53" i="1"/>
  <c r="F53" i="1"/>
  <c r="F98" i="1" s="1"/>
  <c r="K53" i="1"/>
  <c r="L53" i="1"/>
  <c r="M53" i="1"/>
  <c r="N53" i="1"/>
  <c r="N237" i="1" l="1"/>
  <c r="N98" i="1"/>
  <c r="L237" i="1"/>
  <c r="L98" i="1"/>
  <c r="H237" i="1"/>
  <c r="H98" i="1"/>
  <c r="M237" i="1"/>
  <c r="M98" i="1"/>
  <c r="K237" i="1"/>
  <c r="K98" i="1"/>
  <c r="G237" i="1"/>
  <c r="G98" i="1"/>
  <c r="I237" i="1"/>
  <c r="I98" i="1"/>
  <c r="F237" i="1"/>
  <c r="F32" i="1"/>
  <c r="G32" i="1"/>
  <c r="H32" i="1"/>
  <c r="I32" i="1"/>
  <c r="K32" i="1"/>
  <c r="L32" i="1"/>
  <c r="M32" i="1"/>
  <c r="N32" i="1"/>
  <c r="I213" i="1"/>
  <c r="H213" i="1"/>
  <c r="G213" i="1"/>
  <c r="F213" i="1"/>
  <c r="K213" i="1"/>
  <c r="L213" i="1"/>
  <c r="M213" i="1"/>
  <c r="N213" i="1"/>
  <c r="F74" i="1"/>
  <c r="G74" i="1"/>
  <c r="H74" i="1"/>
  <c r="I74" i="1"/>
  <c r="K74" i="1"/>
  <c r="L74" i="1"/>
  <c r="M74" i="1"/>
  <c r="N74" i="1"/>
  <c r="M239" i="1" l="1"/>
  <c r="K239" i="1"/>
  <c r="H239" i="1"/>
  <c r="N239" i="1"/>
  <c r="L239" i="1"/>
  <c r="I239" i="1"/>
  <c r="G239" i="1"/>
  <c r="F177" i="1"/>
  <c r="F192" i="1"/>
  <c r="F239" i="1"/>
</calcChain>
</file>

<file path=xl/sharedStrings.xml><?xml version="1.0" encoding="utf-8"?>
<sst xmlns="http://schemas.openxmlformats.org/spreadsheetml/2006/main" count="419" uniqueCount="184">
  <si>
    <t>УТВЕРЖДАЮ</t>
  </si>
  <si>
    <t xml:space="preserve">                    6 - 10 лет</t>
  </si>
  <si>
    <t>Б</t>
  </si>
  <si>
    <t>Ж</t>
  </si>
  <si>
    <t>У</t>
  </si>
  <si>
    <t>Калор.</t>
  </si>
  <si>
    <t>Выход,г</t>
  </si>
  <si>
    <t xml:space="preserve">                                    1 день  ПОНЕДЕЛЬНИК</t>
  </si>
  <si>
    <t>ЗАВТРАК</t>
  </si>
  <si>
    <t>ОБЕД</t>
  </si>
  <si>
    <t>ПОЛДНИК</t>
  </si>
  <si>
    <t xml:space="preserve">                               Итого</t>
  </si>
  <si>
    <t>Соотношение Б,Ж,У в % к калор.</t>
  </si>
  <si>
    <t xml:space="preserve">               ИТОГО ЗА  ДЕНЬ</t>
  </si>
  <si>
    <t xml:space="preserve">      2  день   ВТОРНИК</t>
  </si>
  <si>
    <t xml:space="preserve">                ИТОГО ЗА ДЕНЬ</t>
  </si>
  <si>
    <t xml:space="preserve">     3 день    СРЕДА</t>
  </si>
  <si>
    <t xml:space="preserve">                             Итого</t>
  </si>
  <si>
    <t xml:space="preserve">      6 день  ПОНЕДЕЛЬНИК</t>
  </si>
  <si>
    <t xml:space="preserve">      7 день  ВТОРНИК</t>
  </si>
  <si>
    <t xml:space="preserve">      8 день  СРЕДА</t>
  </si>
  <si>
    <t xml:space="preserve">      9 день  ЧЕТВЕРГ</t>
  </si>
  <si>
    <t xml:space="preserve">      10 день  ПЯТНИЦА</t>
  </si>
  <si>
    <t xml:space="preserve">       ВСЕГО ЗА 10 ДНЕЙ</t>
  </si>
  <si>
    <t xml:space="preserve">       ВСЕГО ЗА 1 ДЕНЬ</t>
  </si>
  <si>
    <t>получение общего среднего и профессионально - технического образования"      2006 год.</t>
  </si>
  <si>
    <t>№ 5</t>
  </si>
  <si>
    <t>Хлеб пшеничный</t>
  </si>
  <si>
    <t>№ 2</t>
  </si>
  <si>
    <t>Чай с сахаром</t>
  </si>
  <si>
    <t>Печенье</t>
  </si>
  <si>
    <t>250/10</t>
  </si>
  <si>
    <t>№ 15</t>
  </si>
  <si>
    <t>Фрукты</t>
  </si>
  <si>
    <t>Хлеб ржаной</t>
  </si>
  <si>
    <t>№ 18</t>
  </si>
  <si>
    <t>Йогурт</t>
  </si>
  <si>
    <t>№ 3</t>
  </si>
  <si>
    <t>№ 1</t>
  </si>
  <si>
    <t>Сок фруктовый</t>
  </si>
  <si>
    <t>Какао с молоком</t>
  </si>
  <si>
    <t>Колбаса отварная</t>
  </si>
  <si>
    <t>№ 9</t>
  </si>
  <si>
    <t>№ 10</t>
  </si>
  <si>
    <t>№ 6</t>
  </si>
  <si>
    <t>Молоко кипяченое</t>
  </si>
  <si>
    <t>№ 46</t>
  </si>
  <si>
    <t>№ 4</t>
  </si>
  <si>
    <t>Чай с молоком</t>
  </si>
  <si>
    <t>№ 19</t>
  </si>
  <si>
    <t>Сок  фруктовый</t>
  </si>
  <si>
    <t>№ 25</t>
  </si>
  <si>
    <t>Кефир</t>
  </si>
  <si>
    <t>№ 12</t>
  </si>
  <si>
    <t>__________________________</t>
  </si>
  <si>
    <t>40</t>
  </si>
  <si>
    <t>№ 7</t>
  </si>
  <si>
    <t>Кофейный напиток с молоком</t>
  </si>
  <si>
    <t>Макаронные изделия отварные</t>
  </si>
  <si>
    <t xml:space="preserve">                     11 - 18 лет</t>
  </si>
  <si>
    <t xml:space="preserve">               Наименование блюд</t>
  </si>
  <si>
    <t xml:space="preserve">                                   Примерное 10-дневное меню для питания обучающихся</t>
  </si>
  <si>
    <t>Технологич.
карта  №</t>
  </si>
  <si>
    <t>Компот из свежих  плодов, витамин С</t>
  </si>
  <si>
    <t>Компот из сухофруктов, витамин С</t>
  </si>
  <si>
    <t>Щи из свежей  капусты с картофелем со сметаной</t>
  </si>
  <si>
    <t>Салат из белокочанной капусты с маслом растительным</t>
  </si>
  <si>
    <t>Кисель из сока, витамин С</t>
  </si>
  <si>
    <t>Е. А. Колпеева</t>
  </si>
  <si>
    <t>Рассольник "Ленинградский" со сметаной</t>
  </si>
  <si>
    <t xml:space="preserve">Омлет с сыром </t>
  </si>
  <si>
    <t xml:space="preserve">Омлет натуральный </t>
  </si>
  <si>
    <t xml:space="preserve">Инженер-технолог </t>
  </si>
  <si>
    <t xml:space="preserve">Меню разработано на основании  "Сборника технологических карт блюд и изделий для питания обучающихся учреждений, обеспечивающих </t>
  </si>
  <si>
    <t>№ 26</t>
  </si>
  <si>
    <t xml:space="preserve"> </t>
  </si>
  <si>
    <t>Гуляш</t>
  </si>
  <si>
    <t>Каша вязкая "Геркулес"</t>
  </si>
  <si>
    <t>Рис с овощами</t>
  </si>
  <si>
    <t>Сыр порциями</t>
  </si>
  <si>
    <t>Борщ с картофелем со сметаной</t>
  </si>
  <si>
    <t>200/10</t>
  </si>
  <si>
    <t>250/15</t>
  </si>
  <si>
    <t>200/15</t>
  </si>
  <si>
    <t>……..</t>
  </si>
  <si>
    <t>………</t>
  </si>
  <si>
    <t>……….</t>
  </si>
  <si>
    <t>Сдоба детская</t>
  </si>
  <si>
    <t>35</t>
  </si>
  <si>
    <t>Суп картофельный с бобовыми, вит. С</t>
  </si>
  <si>
    <t>Биточки</t>
  </si>
  <si>
    <t>Фрикадельки из птицы</t>
  </si>
  <si>
    <t>Пюре картофельное</t>
  </si>
  <si>
    <t>Манник  "Полосатик"</t>
  </si>
  <si>
    <t>Шницель "Нежный" (свинина)</t>
  </si>
  <si>
    <t>Котлеты рубленные из птицы</t>
  </si>
  <si>
    <t>№ 35</t>
  </si>
  <si>
    <t>……</t>
  </si>
  <si>
    <t>…….</t>
  </si>
  <si>
    <t>Напиток "Родничок"</t>
  </si>
  <si>
    <t>* - Новый информационный сборник технологических карт блюд 2023 год.</t>
  </si>
  <si>
    <t>45</t>
  </si>
  <si>
    <t>75/50</t>
  </si>
  <si>
    <t>Проведена оценка рациона</t>
  </si>
  <si>
    <t>_________________________</t>
  </si>
  <si>
    <t>_____   ____________ 202  г.</t>
  </si>
  <si>
    <t>Салат из свеклы с маслом растительным</t>
  </si>
  <si>
    <t>№ 1.7. *</t>
  </si>
  <si>
    <t>№ 3.5.*</t>
  </si>
  <si>
    <t>№ 7.1.*</t>
  </si>
  <si>
    <t>№ 3.9.*</t>
  </si>
  <si>
    <t>№ 1.3.*</t>
  </si>
  <si>
    <t>№ 6.1.*</t>
  </si>
  <si>
    <t>Директор  ГУО "Средняя школа №2 г. Калинковичи"</t>
  </si>
  <si>
    <t>Каша гречневая вязкая</t>
  </si>
  <si>
    <t>50</t>
  </si>
  <si>
    <t xml:space="preserve">Мармелад </t>
  </si>
  <si>
    <t>Каша  пшенная  вязкая</t>
  </si>
  <si>
    <t>Оладьи с повидлом</t>
  </si>
  <si>
    <t>60/15</t>
  </si>
  <si>
    <t>Запеканка из творога со сметаной</t>
  </si>
  <si>
    <t>Суп картофельный с макаронными изделиями, вит.С</t>
  </si>
  <si>
    <t>………..</t>
  </si>
  <si>
    <t xml:space="preserve">Бифштекс "Смачны" (птица) </t>
  </si>
  <si>
    <t>Ватрушка с сыром</t>
  </si>
  <si>
    <t>Суп молочныйс крупой рисовой, витамин С</t>
  </si>
  <si>
    <t>№ 5.3.*</t>
  </si>
  <si>
    <t>Капуста тушеная диетическая</t>
  </si>
  <si>
    <t>№ 31</t>
  </si>
  <si>
    <t>Оладьи из печени</t>
  </si>
  <si>
    <r>
      <t xml:space="preserve">                           </t>
    </r>
    <r>
      <rPr>
        <b/>
        <sz val="11"/>
        <color theme="1"/>
        <rFont val="Calibri"/>
        <family val="2"/>
        <charset val="204"/>
        <scheme val="minor"/>
      </rPr>
      <t xml:space="preserve">    Итого </t>
    </r>
  </si>
  <si>
    <t>90/75</t>
  </si>
  <si>
    <r>
      <t xml:space="preserve">                               </t>
    </r>
    <r>
      <rPr>
        <b/>
        <sz val="11"/>
        <color theme="1"/>
        <rFont val="Calibri"/>
        <family val="2"/>
        <charset val="204"/>
        <scheme val="minor"/>
      </rPr>
      <t xml:space="preserve"> Итого</t>
    </r>
  </si>
  <si>
    <t>Зефир</t>
  </si>
  <si>
    <r>
      <t xml:space="preserve">                             </t>
    </r>
    <r>
      <rPr>
        <b/>
        <sz val="11"/>
        <color theme="1"/>
        <rFont val="Calibri"/>
        <family val="2"/>
        <charset val="204"/>
        <scheme val="minor"/>
      </rPr>
      <t xml:space="preserve"> Итого</t>
    </r>
  </si>
  <si>
    <r>
      <t xml:space="preserve">                              </t>
    </r>
    <r>
      <rPr>
        <b/>
        <sz val="11"/>
        <color theme="1"/>
        <rFont val="Calibri"/>
        <family val="2"/>
        <charset val="204"/>
        <scheme val="minor"/>
      </rPr>
      <t xml:space="preserve"> Итого</t>
    </r>
  </si>
  <si>
    <t>№ 4,3.*</t>
  </si>
  <si>
    <t>Наггетсы "Рыбка золотая"</t>
  </si>
  <si>
    <t>Ватрушка с повидлом</t>
  </si>
  <si>
    <t>180/10</t>
  </si>
  <si>
    <r>
      <t xml:space="preserve">                             </t>
    </r>
    <r>
      <rPr>
        <b/>
        <sz val="11"/>
        <color theme="1"/>
        <rFont val="Calibri"/>
        <family val="2"/>
        <charset val="204"/>
        <scheme val="minor"/>
      </rPr>
      <t>Итого</t>
    </r>
  </si>
  <si>
    <t>№ 63</t>
  </si>
  <si>
    <t>Салат из морской и белокочанной капусты</t>
  </si>
  <si>
    <t>Суп картофельный с бобовыми</t>
  </si>
  <si>
    <t>№ 3.17.*</t>
  </si>
  <si>
    <t>Филе птицы запеченное "Вкусное"</t>
  </si>
  <si>
    <t>№ 20</t>
  </si>
  <si>
    <t>Крендель сахарный</t>
  </si>
  <si>
    <r>
      <t xml:space="preserve">                         </t>
    </r>
    <r>
      <rPr>
        <b/>
        <sz val="11"/>
        <color theme="1"/>
        <rFont val="Calibri"/>
        <family val="2"/>
        <charset val="204"/>
        <scheme val="minor"/>
      </rPr>
      <t xml:space="preserve">  Итого</t>
    </r>
  </si>
  <si>
    <r>
      <t xml:space="preserve">   </t>
    </r>
    <r>
      <rPr>
        <b/>
        <sz val="11"/>
        <color theme="1"/>
        <rFont val="Calibri"/>
        <family val="2"/>
        <charset val="204"/>
        <scheme val="minor"/>
      </rPr>
      <t xml:space="preserve">   4 день   ЧЕТВЕРГ</t>
    </r>
  </si>
  <si>
    <r>
      <t xml:space="preserve">                         </t>
    </r>
    <r>
      <rPr>
        <b/>
        <sz val="11"/>
        <color theme="1"/>
        <rFont val="Calibri"/>
        <family val="2"/>
        <charset val="204"/>
        <scheme val="minor"/>
      </rPr>
      <t xml:space="preserve">    Итого</t>
    </r>
  </si>
  <si>
    <r>
      <t xml:space="preserve">   </t>
    </r>
    <r>
      <rPr>
        <b/>
        <sz val="11"/>
        <color theme="1"/>
        <rFont val="Calibri"/>
        <family val="2"/>
        <charset val="204"/>
        <scheme val="minor"/>
      </rPr>
      <t xml:space="preserve">   5 день   ПЯТНИЦА</t>
    </r>
  </si>
  <si>
    <t>70/15</t>
  </si>
  <si>
    <t>№ 4.2.*</t>
  </si>
  <si>
    <t>Оладушки "Рыбная фантазия"</t>
  </si>
  <si>
    <t>Каша вязкая рисовая</t>
  </si>
  <si>
    <t>Щи из свежей  капусты с картофелем со сметаной, вит.С</t>
  </si>
  <si>
    <t>№14 Сборник рецепт.</t>
  </si>
  <si>
    <t>Шницель  рыбный натуральный</t>
  </si>
  <si>
    <t xml:space="preserve">для ДДУ 2015 г. </t>
  </si>
  <si>
    <t xml:space="preserve">Пюре картофельное </t>
  </si>
  <si>
    <t>№ 3.10.*</t>
  </si>
  <si>
    <t>Бифштекс "Звычайны"</t>
  </si>
  <si>
    <t>№ 11</t>
  </si>
  <si>
    <t>Пирожки печеные с повидлом</t>
  </si>
  <si>
    <t>№ 17</t>
  </si>
  <si>
    <t>Шницель натуральный рубленный</t>
  </si>
  <si>
    <t>Салат "Зорачка" с м/р (огурцы свежие)</t>
  </si>
  <si>
    <t xml:space="preserve">                               с майонезом (огурцы свежие)</t>
  </si>
  <si>
    <t>Бутерброд с сыром</t>
  </si>
  <si>
    <t>____     ____________    2024 - 2025 гг.</t>
  </si>
  <si>
    <t xml:space="preserve">                                                  на зимне - весенний период 2024 - 2025 гг.</t>
  </si>
  <si>
    <t>№ 1.4.*</t>
  </si>
  <si>
    <t>Салат "Сударушка" (с м/р)</t>
  </si>
  <si>
    <t>№ 69</t>
  </si>
  <si>
    <t>Салат "Здоровье"</t>
  </si>
  <si>
    <t>№ 70</t>
  </si>
  <si>
    <t xml:space="preserve">Салат из свеклы с яблоками и маслом растительным </t>
  </si>
  <si>
    <t>№ 1.8.*</t>
  </si>
  <si>
    <t>Салат "Парус"</t>
  </si>
  <si>
    <t>№ 39</t>
  </si>
  <si>
    <t>Салат из моркови и яблок с маслом растительным</t>
  </si>
  <si>
    <t>№  3.7.*</t>
  </si>
  <si>
    <t>Биточки "Кураж"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</si>
</sst>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13" xfId="0" applyFont="1" applyBorder="1" applyAlignment="1">
      <alignment horizontal="center"/>
    </xf>
    <xf numFmtId="0" fontId="0" fillId="0" borderId="0" xfId="0" applyFont="1"/>
    <xf numFmtId="0" fontId="0" fillId="0" borderId="0" xfId="0" applyFont="1" applyAlignment="1">
      <alignment vertical="top"/>
    </xf>
    <xf numFmtId="0" fontId="7" fillId="0" borderId="0" xfId="0" applyFont="1"/>
    <xf numFmtId="0" fontId="8" fillId="0" borderId="0" xfId="0" applyFont="1"/>
    <xf numFmtId="9" fontId="0" fillId="0" borderId="0" xfId="0" applyNumberFormat="1"/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10" xfId="0" applyFont="1" applyBorder="1" applyAlignment="1"/>
    <xf numFmtId="0" fontId="1" fillId="0" borderId="11" xfId="0" applyFont="1" applyBorder="1" applyAlignment="1"/>
    <xf numFmtId="0" fontId="1" fillId="0" borderId="12" xfId="0" applyFont="1" applyBorder="1" applyAlignment="1"/>
    <xf numFmtId="0" fontId="0" fillId="0" borderId="15" xfId="0" applyFont="1" applyBorder="1"/>
    <xf numFmtId="0" fontId="9" fillId="0" borderId="19" xfId="0" applyFont="1" applyBorder="1"/>
    <xf numFmtId="0" fontId="9" fillId="0" borderId="20" xfId="0" applyFont="1" applyBorder="1"/>
    <xf numFmtId="0" fontId="9" fillId="0" borderId="21" xfId="0" applyFont="1" applyBorder="1"/>
    <xf numFmtId="0" fontId="10" fillId="0" borderId="19" xfId="0" applyFont="1" applyBorder="1"/>
    <xf numFmtId="0" fontId="10" fillId="0" borderId="20" xfId="0" applyFont="1" applyBorder="1"/>
    <xf numFmtId="0" fontId="10" fillId="0" borderId="5" xfId="0" applyFont="1" applyBorder="1"/>
    <xf numFmtId="0" fontId="10" fillId="0" borderId="21" xfId="0" applyFont="1" applyBorder="1"/>
    <xf numFmtId="0" fontId="9" fillId="0" borderId="22" xfId="0" applyFont="1" applyBorder="1"/>
    <xf numFmtId="0" fontId="9" fillId="0" borderId="14" xfId="0" applyFont="1" applyBorder="1"/>
    <xf numFmtId="0" fontId="9" fillId="0" borderId="23" xfId="0" applyFont="1" applyBorder="1"/>
    <xf numFmtId="0" fontId="10" fillId="0" borderId="22" xfId="0" applyFont="1" applyBorder="1"/>
    <xf numFmtId="0" fontId="10" fillId="0" borderId="14" xfId="0" applyFont="1" applyBorder="1"/>
    <xf numFmtId="0" fontId="10" fillId="0" borderId="14" xfId="0" applyFont="1" applyBorder="1" applyAlignment="1">
      <alignment vertical="top"/>
    </xf>
    <xf numFmtId="0" fontId="10" fillId="0" borderId="15" xfId="0" applyFont="1" applyBorder="1"/>
    <xf numFmtId="0" fontId="10" fillId="0" borderId="23" xfId="0" applyFont="1" applyBorder="1"/>
    <xf numFmtId="0" fontId="10" fillId="0" borderId="15" xfId="0" applyFont="1" applyFill="1" applyBorder="1"/>
    <xf numFmtId="0" fontId="9" fillId="0" borderId="22" xfId="0" applyFont="1" applyFill="1" applyBorder="1"/>
    <xf numFmtId="0" fontId="9" fillId="0" borderId="35" xfId="0" applyFont="1" applyFill="1" applyBorder="1"/>
    <xf numFmtId="0" fontId="10" fillId="0" borderId="36" xfId="0" applyFont="1" applyBorder="1"/>
    <xf numFmtId="0" fontId="10" fillId="0" borderId="37" xfId="0" applyFont="1" applyBorder="1"/>
    <xf numFmtId="0" fontId="10" fillId="0" borderId="35" xfId="0" applyFont="1" applyBorder="1"/>
    <xf numFmtId="0" fontId="10" fillId="0" borderId="41" xfId="0" applyFont="1" applyBorder="1"/>
    <xf numFmtId="0" fontId="9" fillId="0" borderId="24" xfId="0" applyFont="1" applyBorder="1"/>
    <xf numFmtId="0" fontId="9" fillId="0" borderId="13" xfId="0" applyFont="1" applyBorder="1"/>
    <xf numFmtId="0" fontId="9" fillId="0" borderId="25" xfId="0" applyFont="1" applyBorder="1"/>
    <xf numFmtId="0" fontId="10" fillId="0" borderId="24" xfId="0" applyFont="1" applyBorder="1"/>
    <xf numFmtId="0" fontId="10" fillId="0" borderId="13" xfId="0" applyFont="1" applyBorder="1"/>
    <xf numFmtId="0" fontId="10" fillId="0" borderId="38" xfId="0" applyFont="1" applyBorder="1"/>
    <xf numFmtId="49" fontId="10" fillId="0" borderId="24" xfId="0" applyNumberFormat="1" applyFont="1" applyBorder="1" applyAlignment="1">
      <alignment horizontal="right"/>
    </xf>
    <xf numFmtId="0" fontId="10" fillId="0" borderId="25" xfId="0" applyFont="1" applyBorder="1"/>
    <xf numFmtId="0" fontId="0" fillId="0" borderId="14" xfId="0" applyFont="1" applyBorder="1"/>
    <xf numFmtId="0" fontId="9" fillId="0" borderId="18" xfId="0" applyFont="1" applyBorder="1"/>
    <xf numFmtId="164" fontId="0" fillId="0" borderId="0" xfId="0" applyNumberFormat="1" applyFont="1"/>
    <xf numFmtId="0" fontId="10" fillId="0" borderId="0" xfId="0" applyFont="1"/>
    <xf numFmtId="0" fontId="9" fillId="0" borderId="19" xfId="0" applyFont="1" applyBorder="1"/>
    <xf numFmtId="0" fontId="9" fillId="0" borderId="20" xfId="0" applyFont="1" applyBorder="1"/>
    <xf numFmtId="0" fontId="9" fillId="0" borderId="5" xfId="0" applyFont="1" applyBorder="1"/>
    <xf numFmtId="0" fontId="9" fillId="0" borderId="22" xfId="0" applyFont="1" applyBorder="1"/>
    <xf numFmtId="0" fontId="9" fillId="0" borderId="14" xfId="0" applyFont="1" applyBorder="1"/>
    <xf numFmtId="0" fontId="0" fillId="0" borderId="22" xfId="0" applyFont="1" applyBorder="1"/>
    <xf numFmtId="0" fontId="0" fillId="0" borderId="23" xfId="0" applyFont="1" applyBorder="1"/>
    <xf numFmtId="0" fontId="9" fillId="0" borderId="15" xfId="0" applyFont="1" applyBorder="1"/>
    <xf numFmtId="0" fontId="9" fillId="0" borderId="24" xfId="0" applyFont="1" applyBorder="1"/>
    <xf numFmtId="0" fontId="9" fillId="0" borderId="13" xfId="0" applyFont="1" applyBorder="1"/>
    <xf numFmtId="0" fontId="1" fillId="0" borderId="18" xfId="0" applyFont="1" applyBorder="1"/>
    <xf numFmtId="10" fontId="0" fillId="0" borderId="0" xfId="0" applyNumberFormat="1" applyFont="1"/>
    <xf numFmtId="0" fontId="9" fillId="0" borderId="45" xfId="0" applyFont="1" applyBorder="1"/>
    <xf numFmtId="0" fontId="9" fillId="0" borderId="0" xfId="0" applyFont="1" applyBorder="1"/>
    <xf numFmtId="0" fontId="10" fillId="0" borderId="43" xfId="0" applyFont="1" applyBorder="1"/>
    <xf numFmtId="0" fontId="10" fillId="0" borderId="42" xfId="0" applyFont="1" applyBorder="1"/>
    <xf numFmtId="0" fontId="10" fillId="0" borderId="46" xfId="0" applyFont="1" applyBorder="1"/>
    <xf numFmtId="0" fontId="10" fillId="0" borderId="44" xfId="0" applyFont="1" applyBorder="1"/>
    <xf numFmtId="0" fontId="9" fillId="0" borderId="32" xfId="0" applyFont="1" applyBorder="1"/>
    <xf numFmtId="0" fontId="9" fillId="0" borderId="33" xfId="0" applyFont="1" applyBorder="1"/>
    <xf numFmtId="0" fontId="9" fillId="0" borderId="34" xfId="0" applyFont="1" applyBorder="1"/>
    <xf numFmtId="2" fontId="10" fillId="0" borderId="13" xfId="0" applyNumberFormat="1" applyFont="1" applyBorder="1"/>
    <xf numFmtId="0" fontId="7" fillId="0" borderId="14" xfId="0" applyFont="1" applyBorder="1"/>
    <xf numFmtId="0" fontId="0" fillId="0" borderId="26" xfId="0" applyFont="1" applyBorder="1"/>
    <xf numFmtId="164" fontId="9" fillId="0" borderId="22" xfId="0" applyNumberFormat="1" applyFont="1" applyBorder="1"/>
    <xf numFmtId="0" fontId="7" fillId="0" borderId="23" xfId="0" applyFont="1" applyBorder="1"/>
    <xf numFmtId="9" fontId="0" fillId="0" borderId="0" xfId="0" applyNumberFormat="1" applyFont="1"/>
    <xf numFmtId="0" fontId="9" fillId="0" borderId="22" xfId="0" applyFont="1" applyBorder="1"/>
    <xf numFmtId="0" fontId="9" fillId="0" borderId="14" xfId="0" applyFont="1" applyBorder="1"/>
    <xf numFmtId="0" fontId="9" fillId="0" borderId="15" xfId="0" applyFont="1" applyBorder="1"/>
    <xf numFmtId="0" fontId="9" fillId="0" borderId="22" xfId="0" applyFont="1" applyBorder="1"/>
    <xf numFmtId="0" fontId="9" fillId="0" borderId="14" xfId="0" applyFont="1" applyBorder="1"/>
    <xf numFmtId="0" fontId="9" fillId="0" borderId="15" xfId="0" applyFont="1" applyBorder="1"/>
    <xf numFmtId="0" fontId="0" fillId="0" borderId="18" xfId="0" applyFont="1" applyBorder="1"/>
    <xf numFmtId="0" fontId="9" fillId="0" borderId="24" xfId="0" applyFont="1" applyBorder="1"/>
    <xf numFmtId="0" fontId="9" fillId="0" borderId="13" xfId="0" applyFont="1" applyBorder="1"/>
    <xf numFmtId="0" fontId="0" fillId="0" borderId="26" xfId="0" applyFont="1" applyBorder="1"/>
    <xf numFmtId="0" fontId="9" fillId="0" borderId="19" xfId="0" applyFont="1" applyBorder="1"/>
    <xf numFmtId="0" fontId="9" fillId="0" borderId="20" xfId="0" applyFont="1" applyBorder="1"/>
    <xf numFmtId="0" fontId="9" fillId="0" borderId="24" xfId="0" applyFont="1" applyBorder="1"/>
    <xf numFmtId="0" fontId="9" fillId="0" borderId="13" xfId="0" applyFont="1" applyBorder="1"/>
    <xf numFmtId="0" fontId="9" fillId="0" borderId="19" xfId="0" applyFont="1" applyBorder="1"/>
    <xf numFmtId="0" fontId="9" fillId="0" borderId="20" xfId="0" applyFont="1" applyBorder="1"/>
    <xf numFmtId="0" fontId="1" fillId="0" borderId="14" xfId="0" applyFont="1" applyBorder="1"/>
    <xf numFmtId="0" fontId="9" fillId="0" borderId="43" xfId="0" applyFont="1" applyBorder="1"/>
    <xf numFmtId="0" fontId="9" fillId="0" borderId="42" xfId="0" applyFont="1" applyBorder="1"/>
    <xf numFmtId="0" fontId="9" fillId="0" borderId="44" xfId="0" applyFont="1" applyBorder="1"/>
    <xf numFmtId="0" fontId="0" fillId="0" borderId="26" xfId="0" applyFont="1" applyBorder="1"/>
    <xf numFmtId="164" fontId="9" fillId="0" borderId="19" xfId="0" applyNumberFormat="1" applyFont="1" applyBorder="1"/>
    <xf numFmtId="0" fontId="9" fillId="0" borderId="30" xfId="0" applyFont="1" applyBorder="1"/>
    <xf numFmtId="0" fontId="9" fillId="0" borderId="16" xfId="0" applyFont="1" applyBorder="1"/>
    <xf numFmtId="0" fontId="9" fillId="0" borderId="31" xfId="0" applyFont="1" applyBorder="1"/>
    <xf numFmtId="0" fontId="0" fillId="0" borderId="41" xfId="0" applyFont="1" applyBorder="1"/>
    <xf numFmtId="0" fontId="9" fillId="0" borderId="29" xfId="0" applyFont="1" applyBorder="1"/>
    <xf numFmtId="0" fontId="9" fillId="0" borderId="6" xfId="0" applyFont="1" applyBorder="1"/>
    <xf numFmtId="0" fontId="9" fillId="0" borderId="8" xfId="0" applyFont="1" applyBorder="1"/>
    <xf numFmtId="0" fontId="0" fillId="0" borderId="18" xfId="0" applyFont="1" applyBorder="1"/>
    <xf numFmtId="0" fontId="9" fillId="0" borderId="24" xfId="0" applyFont="1" applyBorder="1"/>
    <xf numFmtId="0" fontId="9" fillId="0" borderId="13" xfId="0" applyFont="1" applyBorder="1"/>
    <xf numFmtId="0" fontId="9" fillId="0" borderId="22" xfId="0" applyFont="1" applyBorder="1"/>
    <xf numFmtId="0" fontId="9" fillId="0" borderId="14" xfId="0" applyFont="1" applyBorder="1"/>
    <xf numFmtId="0" fontId="9" fillId="0" borderId="20" xfId="0" applyFont="1" applyBorder="1"/>
    <xf numFmtId="0" fontId="9" fillId="0" borderId="29" xfId="0" applyFont="1" applyBorder="1"/>
    <xf numFmtId="0" fontId="9" fillId="0" borderId="6" xfId="0" applyFont="1" applyBorder="1"/>
    <xf numFmtId="0" fontId="9" fillId="0" borderId="8" xfId="0" applyFont="1" applyBorder="1"/>
    <xf numFmtId="0" fontId="9" fillId="0" borderId="24" xfId="0" applyFont="1" applyBorder="1"/>
    <xf numFmtId="0" fontId="9" fillId="0" borderId="13" xfId="0" applyFont="1" applyBorder="1"/>
    <xf numFmtId="0" fontId="9" fillId="0" borderId="38" xfId="0" applyFont="1" applyBorder="1"/>
    <xf numFmtId="0" fontId="9" fillId="0" borderId="22" xfId="0" applyFont="1" applyBorder="1"/>
    <xf numFmtId="0" fontId="9" fillId="0" borderId="14" xfId="0" applyFont="1" applyBorder="1"/>
    <xf numFmtId="0" fontId="9" fillId="0" borderId="15" xfId="0" applyFont="1" applyBorder="1"/>
    <xf numFmtId="0" fontId="9" fillId="0" borderId="47" xfId="0" applyFont="1" applyBorder="1"/>
    <xf numFmtId="0" fontId="9" fillId="0" borderId="27" xfId="0" applyFont="1" applyBorder="1"/>
    <xf numFmtId="0" fontId="9" fillId="0" borderId="48" xfId="0" applyFont="1" applyBorder="1"/>
    <xf numFmtId="0" fontId="10" fillId="0" borderId="39" xfId="0" applyFont="1" applyBorder="1"/>
    <xf numFmtId="0" fontId="10" fillId="0" borderId="18" xfId="0" applyFont="1" applyBorder="1"/>
    <xf numFmtId="0" fontId="10" fillId="0" borderId="40" xfId="0" applyFont="1" applyBorder="1"/>
    <xf numFmtId="0" fontId="11" fillId="0" borderId="21" xfId="0" applyFont="1" applyBorder="1"/>
    <xf numFmtId="0" fontId="9" fillId="0" borderId="24" xfId="0" applyFont="1" applyBorder="1"/>
    <xf numFmtId="0" fontId="9" fillId="0" borderId="13" xfId="0" applyFont="1" applyBorder="1"/>
    <xf numFmtId="0" fontId="9" fillId="0" borderId="19" xfId="0" applyFont="1" applyBorder="1"/>
    <xf numFmtId="0" fontId="9" fillId="0" borderId="20" xfId="0" applyFont="1" applyBorder="1"/>
    <xf numFmtId="0" fontId="10" fillId="0" borderId="19" xfId="0" applyFont="1" applyBorder="1" applyAlignment="1">
      <alignment horizontal="right"/>
    </xf>
    <xf numFmtId="164" fontId="9" fillId="0" borderId="35" xfId="0" applyNumberFormat="1" applyFont="1" applyBorder="1"/>
    <xf numFmtId="0" fontId="0" fillId="0" borderId="36" xfId="0" applyFont="1" applyBorder="1"/>
    <xf numFmtId="0" fontId="7" fillId="0" borderId="37" xfId="0" applyFont="1" applyBorder="1"/>
    <xf numFmtId="0" fontId="0" fillId="0" borderId="18" xfId="0" applyFont="1" applyBorder="1"/>
    <xf numFmtId="0" fontId="9" fillId="0" borderId="22" xfId="0" applyFont="1" applyBorder="1"/>
    <xf numFmtId="0" fontId="9" fillId="0" borderId="14" xfId="0" applyFont="1" applyBorder="1"/>
    <xf numFmtId="0" fontId="0" fillId="0" borderId="18" xfId="0" applyFont="1" applyBorder="1"/>
    <xf numFmtId="0" fontId="0" fillId="0" borderId="18" xfId="0" applyFont="1" applyBorder="1"/>
    <xf numFmtId="0" fontId="9" fillId="0" borderId="24" xfId="0" applyFont="1" applyBorder="1"/>
    <xf numFmtId="0" fontId="9" fillId="0" borderId="13" xfId="0" applyFont="1" applyBorder="1"/>
    <xf numFmtId="0" fontId="9" fillId="0" borderId="38" xfId="0" applyFont="1" applyBorder="1"/>
    <xf numFmtId="0" fontId="0" fillId="0" borderId="26" xfId="0" applyFont="1" applyBorder="1"/>
    <xf numFmtId="0" fontId="9" fillId="0" borderId="22" xfId="0" applyFont="1" applyBorder="1"/>
    <xf numFmtId="0" fontId="9" fillId="0" borderId="14" xfId="0" applyFont="1" applyBorder="1"/>
    <xf numFmtId="0" fontId="9" fillId="0" borderId="15" xfId="0" applyFont="1" applyBorder="1"/>
    <xf numFmtId="0" fontId="9" fillId="0" borderId="19" xfId="0" applyFont="1" applyBorder="1"/>
    <xf numFmtId="0" fontId="9" fillId="0" borderId="20" xfId="0" applyFont="1" applyBorder="1"/>
    <xf numFmtId="0" fontId="9" fillId="0" borderId="5" xfId="0" applyFont="1" applyBorder="1"/>
    <xf numFmtId="0" fontId="10" fillId="0" borderId="41" xfId="0" applyFont="1" applyFill="1" applyBorder="1"/>
    <xf numFmtId="0" fontId="10" fillId="0" borderId="14" xfId="0" applyFont="1" applyFill="1" applyBorder="1"/>
    <xf numFmtId="0" fontId="9" fillId="0" borderId="22" xfId="0" applyFont="1" applyBorder="1"/>
    <xf numFmtId="0" fontId="9" fillId="0" borderId="14" xfId="0" applyFont="1" applyBorder="1"/>
    <xf numFmtId="0" fontId="9" fillId="0" borderId="15" xfId="0" applyFont="1" applyBorder="1"/>
    <xf numFmtId="0" fontId="9" fillId="0" borderId="24" xfId="0" applyFont="1" applyBorder="1"/>
    <xf numFmtId="0" fontId="9" fillId="0" borderId="13" xfId="0" applyFont="1" applyBorder="1"/>
    <xf numFmtId="0" fontId="9" fillId="0" borderId="38" xfId="0" applyFont="1" applyBorder="1"/>
    <xf numFmtId="0" fontId="9" fillId="0" borderId="19" xfId="0" applyFont="1" applyBorder="1"/>
    <xf numFmtId="0" fontId="9" fillId="0" borderId="20" xfId="0" applyFont="1" applyBorder="1"/>
    <xf numFmtId="0" fontId="9" fillId="0" borderId="5" xfId="0" applyFont="1" applyBorder="1"/>
    <xf numFmtId="0" fontId="9" fillId="0" borderId="46" xfId="0" applyFont="1" applyBorder="1"/>
    <xf numFmtId="0" fontId="0" fillId="0" borderId="20" xfId="0" applyFont="1" applyBorder="1"/>
    <xf numFmtId="0" fontId="0" fillId="0" borderId="21" xfId="0" applyFont="1" applyBorder="1"/>
    <xf numFmtId="0" fontId="10" fillId="0" borderId="13" xfId="0" applyFont="1" applyBorder="1" applyAlignment="1">
      <alignment vertical="top"/>
    </xf>
    <xf numFmtId="0" fontId="9" fillId="0" borderId="39" xfId="0" applyFont="1" applyBorder="1"/>
    <xf numFmtId="0" fontId="9" fillId="0" borderId="26" xfId="0" applyFont="1" applyBorder="1"/>
    <xf numFmtId="0" fontId="12" fillId="0" borderId="15" xfId="0" applyFont="1" applyBorder="1"/>
    <xf numFmtId="0" fontId="0" fillId="0" borderId="24" xfId="0" applyFont="1" applyBorder="1"/>
    <xf numFmtId="0" fontId="0" fillId="0" borderId="13" xfId="0" applyFont="1" applyBorder="1"/>
    <xf numFmtId="0" fontId="0" fillId="0" borderId="25" xfId="0" applyFont="1" applyBorder="1"/>
    <xf numFmtId="0" fontId="9" fillId="0" borderId="19" xfId="0" applyFont="1" applyBorder="1"/>
    <xf numFmtId="0" fontId="9" fillId="0" borderId="20" xfId="0" applyFont="1" applyBorder="1"/>
    <xf numFmtId="0" fontId="9" fillId="0" borderId="5" xfId="0" applyFont="1" applyBorder="1"/>
    <xf numFmtId="0" fontId="9" fillId="0" borderId="22" xfId="0" applyFont="1" applyBorder="1"/>
    <xf numFmtId="0" fontId="9" fillId="0" borderId="14" xfId="0" applyFont="1" applyBorder="1"/>
    <xf numFmtId="0" fontId="9" fillId="0" borderId="15" xfId="0" applyFont="1" applyBorder="1"/>
    <xf numFmtId="0" fontId="9" fillId="0" borderId="24" xfId="0" applyFont="1" applyBorder="1"/>
    <xf numFmtId="0" fontId="9" fillId="0" borderId="13" xfId="0" applyFont="1" applyBorder="1"/>
    <xf numFmtId="0" fontId="9" fillId="0" borderId="25" xfId="0" applyFont="1" applyBorder="1"/>
    <xf numFmtId="0" fontId="9" fillId="0" borderId="29" xfId="0" applyFont="1" applyBorder="1"/>
    <xf numFmtId="0" fontId="9" fillId="0" borderId="6" xfId="0" applyFont="1" applyBorder="1"/>
    <xf numFmtId="0" fontId="9" fillId="0" borderId="8" xfId="0" applyFont="1" applyBorder="1"/>
    <xf numFmtId="0" fontId="9" fillId="0" borderId="32" xfId="0" applyFont="1" applyBorder="1"/>
    <xf numFmtId="0" fontId="9" fillId="0" borderId="33" xfId="0" applyFont="1" applyBorder="1"/>
    <xf numFmtId="0" fontId="9" fillId="0" borderId="34" xfId="0" applyFont="1" applyBorder="1"/>
    <xf numFmtId="0" fontId="9" fillId="0" borderId="38" xfId="0" applyFont="1" applyBorder="1"/>
    <xf numFmtId="0" fontId="0" fillId="0" borderId="18" xfId="0" applyFont="1" applyBorder="1"/>
    <xf numFmtId="0" fontId="9" fillId="0" borderId="22" xfId="0" applyFont="1" applyBorder="1"/>
    <xf numFmtId="0" fontId="9" fillId="0" borderId="49" xfId="0" applyFont="1" applyBorder="1"/>
    <xf numFmtId="0" fontId="0" fillId="0" borderId="18" xfId="0" applyFont="1" applyBorder="1"/>
    <xf numFmtId="0" fontId="9" fillId="0" borderId="22" xfId="0" applyFont="1" applyBorder="1"/>
    <xf numFmtId="0" fontId="9" fillId="0" borderId="14" xfId="0" applyFont="1" applyBorder="1"/>
    <xf numFmtId="0" fontId="9" fillId="0" borderId="15" xfId="0" applyFont="1" applyBorder="1"/>
    <xf numFmtId="0" fontId="9" fillId="0" borderId="19" xfId="0" applyFont="1" applyBorder="1"/>
    <xf numFmtId="0" fontId="9" fillId="0" borderId="20" xfId="0" applyFont="1" applyBorder="1"/>
    <xf numFmtId="0" fontId="9" fillId="0" borderId="5" xfId="0" applyFont="1" applyBorder="1"/>
    <xf numFmtId="0" fontId="9" fillId="0" borderId="22" xfId="0" applyFont="1" applyBorder="1"/>
    <xf numFmtId="0" fontId="9" fillId="0" borderId="14" xfId="0" applyFont="1" applyBorder="1"/>
    <xf numFmtId="0" fontId="9" fillId="0" borderId="15" xfId="0" applyFont="1" applyBorder="1"/>
    <xf numFmtId="0" fontId="0" fillId="0" borderId="26" xfId="0" applyFont="1" applyBorder="1"/>
    <xf numFmtId="0" fontId="9" fillId="0" borderId="19" xfId="0" applyFont="1" applyBorder="1"/>
    <xf numFmtId="0" fontId="9" fillId="0" borderId="20" xfId="0" applyFont="1" applyBorder="1"/>
    <xf numFmtId="0" fontId="9" fillId="0" borderId="5" xfId="0" applyFont="1" applyBorder="1"/>
    <xf numFmtId="0" fontId="0" fillId="0" borderId="18" xfId="0" applyFont="1" applyBorder="1"/>
    <xf numFmtId="0" fontId="9" fillId="0" borderId="24" xfId="0" applyFont="1" applyBorder="1"/>
    <xf numFmtId="0" fontId="9" fillId="0" borderId="13" xfId="0" applyFont="1" applyBorder="1"/>
    <xf numFmtId="0" fontId="0" fillId="0" borderId="26" xfId="0" applyFont="1" applyBorder="1"/>
    <xf numFmtId="0" fontId="9" fillId="0" borderId="19" xfId="0" applyFont="1" applyBorder="1"/>
    <xf numFmtId="0" fontId="9" fillId="0" borderId="20" xfId="0" applyFont="1" applyBorder="1"/>
    <xf numFmtId="0" fontId="9" fillId="0" borderId="25" xfId="0" applyFont="1" applyBorder="1"/>
    <xf numFmtId="0" fontId="9" fillId="0" borderId="40" xfId="0" applyFont="1" applyBorder="1"/>
    <xf numFmtId="49" fontId="10" fillId="0" borderId="22" xfId="0" applyNumberFormat="1" applyFont="1" applyBorder="1" applyAlignment="1">
      <alignment horizontal="right"/>
    </xf>
    <xf numFmtId="0" fontId="9" fillId="0" borderId="22" xfId="0" applyFont="1" applyBorder="1"/>
    <xf numFmtId="0" fontId="9" fillId="0" borderId="14" xfId="0" applyFont="1" applyBorder="1"/>
    <xf numFmtId="0" fontId="9" fillId="0" borderId="23" xfId="0" applyFont="1" applyBorder="1"/>
    <xf numFmtId="0" fontId="9" fillId="0" borderId="19" xfId="0" applyFont="1" applyBorder="1"/>
    <xf numFmtId="0" fontId="9" fillId="0" borderId="20" xfId="0" applyFont="1" applyBorder="1"/>
    <xf numFmtId="0" fontId="9" fillId="0" borderId="24" xfId="0" applyFont="1" applyFill="1" applyBorder="1"/>
    <xf numFmtId="0" fontId="9" fillId="0" borderId="19" xfId="0" applyFont="1" applyBorder="1"/>
    <xf numFmtId="0" fontId="9" fillId="0" borderId="20" xfId="0" applyFont="1" applyBorder="1"/>
    <xf numFmtId="0" fontId="9" fillId="0" borderId="5" xfId="0" applyFont="1" applyBorder="1"/>
    <xf numFmtId="0" fontId="9" fillId="0" borderId="19" xfId="0" applyFont="1" applyBorder="1"/>
    <xf numFmtId="0" fontId="9" fillId="0" borderId="20" xfId="0" applyFont="1" applyBorder="1"/>
    <xf numFmtId="0" fontId="9" fillId="0" borderId="5" xfId="0" applyFont="1" applyBorder="1"/>
    <xf numFmtId="0" fontId="9" fillId="0" borderId="19" xfId="0" applyFont="1" applyBorder="1"/>
    <xf numFmtId="0" fontId="9" fillId="0" borderId="20" xfId="0" applyFont="1" applyBorder="1"/>
    <xf numFmtId="0" fontId="9" fillId="0" borderId="24" xfId="0" applyFont="1" applyBorder="1"/>
    <xf numFmtId="0" fontId="9" fillId="0" borderId="13" xfId="0" applyFont="1" applyBorder="1"/>
    <xf numFmtId="0" fontId="9" fillId="0" borderId="38" xfId="0" applyFont="1" applyBorder="1"/>
    <xf numFmtId="0" fontId="9" fillId="0" borderId="22" xfId="0" applyFont="1" applyBorder="1"/>
    <xf numFmtId="0" fontId="9" fillId="0" borderId="14" xfId="0" applyFont="1" applyBorder="1"/>
    <xf numFmtId="0" fontId="9" fillId="0" borderId="15" xfId="0" applyFont="1" applyBorder="1"/>
    <xf numFmtId="0" fontId="9" fillId="0" borderId="19" xfId="0" applyFont="1" applyBorder="1"/>
    <xf numFmtId="0" fontId="9" fillId="0" borderId="20" xfId="0" applyFont="1" applyBorder="1"/>
    <xf numFmtId="0" fontId="9" fillId="0" borderId="5" xfId="0" applyFont="1" applyBorder="1"/>
    <xf numFmtId="0" fontId="9" fillId="0" borderId="19" xfId="0" applyFont="1" applyBorder="1"/>
    <xf numFmtId="0" fontId="9" fillId="0" borderId="20" xfId="0" applyFont="1" applyBorder="1"/>
    <xf numFmtId="0" fontId="0" fillId="0" borderId="19" xfId="0" applyFont="1" applyBorder="1"/>
    <xf numFmtId="0" fontId="0" fillId="0" borderId="38" xfId="0" applyFont="1" applyBorder="1"/>
    <xf numFmtId="0" fontId="9" fillId="0" borderId="22" xfId="0" applyFont="1" applyBorder="1"/>
    <xf numFmtId="0" fontId="9" fillId="0" borderId="14" xfId="0" applyFont="1" applyBorder="1"/>
    <xf numFmtId="0" fontId="9" fillId="0" borderId="15" xfId="0" applyFont="1" applyBorder="1"/>
    <xf numFmtId="0" fontId="9" fillId="0" borderId="22" xfId="0" applyFont="1" applyBorder="1"/>
    <xf numFmtId="0" fontId="9" fillId="0" borderId="14" xfId="0" applyFont="1" applyBorder="1"/>
    <xf numFmtId="0" fontId="9" fillId="0" borderId="15" xfId="0" applyFont="1" applyBorder="1"/>
    <xf numFmtId="0" fontId="1" fillId="0" borderId="42" xfId="0" applyFont="1" applyBorder="1"/>
    <xf numFmtId="0" fontId="0" fillId="0" borderId="50" xfId="0" applyFont="1" applyBorder="1"/>
    <xf numFmtId="0" fontId="10" fillId="0" borderId="7" xfId="0" applyFont="1" applyBorder="1"/>
    <xf numFmtId="0" fontId="10" fillId="0" borderId="17" xfId="0" applyFont="1" applyBorder="1"/>
    <xf numFmtId="0" fontId="0" fillId="0" borderId="17" xfId="0" applyFont="1" applyBorder="1"/>
    <xf numFmtId="0" fontId="10" fillId="0" borderId="51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0" fillId="0" borderId="27" xfId="0" applyFont="1" applyBorder="1"/>
    <xf numFmtId="0" fontId="0" fillId="0" borderId="28" xfId="0" applyFont="1" applyBorder="1"/>
    <xf numFmtId="0" fontId="0" fillId="0" borderId="18" xfId="0" applyFont="1" applyBorder="1"/>
    <xf numFmtId="0" fontId="9" fillId="0" borderId="24" xfId="0" applyFont="1" applyBorder="1"/>
    <xf numFmtId="0" fontId="9" fillId="0" borderId="13" xfId="0" applyFont="1" applyBorder="1"/>
    <xf numFmtId="0" fontId="9" fillId="0" borderId="38" xfId="0" applyFont="1" applyBorder="1"/>
    <xf numFmtId="0" fontId="1" fillId="0" borderId="26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0" fillId="0" borderId="26" xfId="0" applyFont="1" applyBorder="1"/>
    <xf numFmtId="0" fontId="9" fillId="0" borderId="22" xfId="0" applyFont="1" applyBorder="1"/>
    <xf numFmtId="0" fontId="9" fillId="0" borderId="14" xfId="0" applyFont="1" applyBorder="1"/>
    <xf numFmtId="0" fontId="9" fillId="0" borderId="15" xfId="0" applyFont="1" applyBorder="1"/>
    <xf numFmtId="0" fontId="9" fillId="0" borderId="19" xfId="0" applyFont="1" applyBorder="1"/>
    <xf numFmtId="0" fontId="9" fillId="0" borderId="20" xfId="0" applyFont="1" applyBorder="1"/>
    <xf numFmtId="0" fontId="9" fillId="0" borderId="5" xfId="0" applyFont="1" applyBorder="1"/>
    <xf numFmtId="0" fontId="3" fillId="0" borderId="7" xfId="0" applyFont="1" applyBorder="1"/>
    <xf numFmtId="0" fontId="9" fillId="0" borderId="32" xfId="0" applyFont="1" applyBorder="1"/>
    <xf numFmtId="0" fontId="9" fillId="0" borderId="33" xfId="0" applyFont="1" applyBorder="1"/>
    <xf numFmtId="0" fontId="9" fillId="0" borderId="34" xfId="0" applyFont="1" applyBorder="1"/>
    <xf numFmtId="0" fontId="5" fillId="0" borderId="1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/>
    </xf>
    <xf numFmtId="0" fontId="9" fillId="0" borderId="29" xfId="0" applyFont="1" applyBorder="1"/>
    <xf numFmtId="0" fontId="9" fillId="0" borderId="6" xfId="0" applyFont="1" applyBorder="1"/>
    <xf numFmtId="0" fontId="9" fillId="0" borderId="8" xfId="0" applyFont="1" applyBorder="1"/>
    <xf numFmtId="0" fontId="1" fillId="0" borderId="27" xfId="0" applyFont="1" applyBorder="1"/>
    <xf numFmtId="0" fontId="1" fillId="0" borderId="28" xfId="0" applyFont="1" applyBorder="1"/>
    <xf numFmtId="0" fontId="9" fillId="0" borderId="25" xfId="0" applyFont="1" applyBorder="1"/>
    <xf numFmtId="0" fontId="9" fillId="0" borderId="2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7"/>
  <sheetViews>
    <sheetView tabSelected="1" view="pageLayout" topLeftCell="A223" workbookViewId="0">
      <selection activeCell="L94" sqref="L94"/>
    </sheetView>
  </sheetViews>
  <sheetFormatPr defaultRowHeight="15" x14ac:dyDescent="0.25"/>
  <cols>
    <col min="1" max="1" width="15.28515625" customWidth="1"/>
    <col min="2" max="2" width="8.28515625" customWidth="1"/>
    <col min="3" max="3" width="7.28515625" customWidth="1"/>
    <col min="4" max="4" width="30.5703125" customWidth="1"/>
    <col min="5" max="5" width="7.5703125" customWidth="1"/>
    <col min="6" max="6" width="6.5703125" customWidth="1"/>
    <col min="7" max="7" width="7" customWidth="1"/>
    <col min="8" max="8" width="7.42578125" customWidth="1"/>
    <col min="9" max="9" width="9" bestFit="1" customWidth="1"/>
    <col min="10" max="10" width="6.42578125" customWidth="1"/>
    <col min="11" max="11" width="6.140625" customWidth="1"/>
    <col min="12" max="12" width="7.28515625" customWidth="1"/>
    <col min="13" max="13" width="6.5703125" customWidth="1"/>
    <col min="14" max="14" width="7.7109375" customWidth="1"/>
  </cols>
  <sheetData>
    <row r="1" spans="1:16" ht="15.75" x14ac:dyDescent="0.25">
      <c r="A1" s="1" t="s">
        <v>0</v>
      </c>
      <c r="B1" s="3"/>
      <c r="C1" s="3"/>
      <c r="D1" s="3"/>
      <c r="E1" s="3" t="s">
        <v>103</v>
      </c>
      <c r="F1" s="1"/>
      <c r="G1" s="1"/>
      <c r="H1" s="1"/>
      <c r="I1" s="1"/>
    </row>
    <row r="2" spans="1:16" ht="15.75" x14ac:dyDescent="0.25">
      <c r="A2" s="1" t="s">
        <v>113</v>
      </c>
      <c r="B2" s="3"/>
      <c r="C2" s="3"/>
      <c r="D2" s="3"/>
      <c r="E2" s="3"/>
      <c r="F2" s="1"/>
      <c r="G2" s="1"/>
      <c r="H2" s="1"/>
      <c r="I2" s="1"/>
    </row>
    <row r="3" spans="1:16" ht="15.75" x14ac:dyDescent="0.25">
      <c r="A3" s="1" t="s">
        <v>54</v>
      </c>
      <c r="B3" s="3"/>
      <c r="C3" s="3"/>
      <c r="D3" s="3"/>
      <c r="E3" s="3" t="s">
        <v>104</v>
      </c>
      <c r="F3" s="1"/>
      <c r="G3" s="1"/>
      <c r="H3" s="1"/>
      <c r="I3" s="1"/>
    </row>
    <row r="4" spans="1:16" ht="15.75" x14ac:dyDescent="0.25">
      <c r="A4" s="1" t="s">
        <v>170</v>
      </c>
      <c r="B4" s="3"/>
      <c r="C4" s="3"/>
      <c r="D4" s="3"/>
      <c r="E4" s="3" t="s">
        <v>105</v>
      </c>
      <c r="F4" s="1"/>
      <c r="G4" s="1"/>
      <c r="H4" s="1"/>
      <c r="I4" s="1"/>
    </row>
    <row r="5" spans="1:16" x14ac:dyDescent="0.25">
      <c r="E5" s="1"/>
      <c r="F5" s="1"/>
      <c r="G5" s="1"/>
      <c r="H5" s="1"/>
      <c r="I5" s="1"/>
    </row>
    <row r="6" spans="1:16" ht="18.75" x14ac:dyDescent="0.3">
      <c r="D6" s="2" t="s">
        <v>61</v>
      </c>
      <c r="E6" s="2"/>
      <c r="F6" s="2"/>
      <c r="G6" s="2"/>
      <c r="H6" s="2"/>
      <c r="I6" s="2"/>
      <c r="J6" s="2"/>
      <c r="K6" s="2"/>
      <c r="L6" s="2"/>
      <c r="M6" s="2"/>
    </row>
    <row r="7" spans="1:16" ht="19.5" thickBot="1" x14ac:dyDescent="0.35">
      <c r="D7" s="2" t="s">
        <v>171</v>
      </c>
      <c r="E7" s="2"/>
      <c r="F7" s="2"/>
      <c r="G7" s="2"/>
      <c r="H7" s="2"/>
      <c r="I7" s="2"/>
      <c r="J7" s="2"/>
      <c r="K7" s="2"/>
      <c r="L7" s="2"/>
      <c r="M7" s="2"/>
      <c r="N7" s="4"/>
      <c r="O7" s="4"/>
      <c r="P7" s="4"/>
    </row>
    <row r="8" spans="1:16" ht="15.75" x14ac:dyDescent="0.25">
      <c r="A8" s="282" t="s">
        <v>62</v>
      </c>
      <c r="B8" s="11" t="s">
        <v>60</v>
      </c>
      <c r="C8" s="12"/>
      <c r="D8" s="13"/>
      <c r="E8" s="255" t="s">
        <v>1</v>
      </c>
      <c r="F8" s="256"/>
      <c r="G8" s="256"/>
      <c r="H8" s="256"/>
      <c r="I8" s="278"/>
      <c r="J8" s="255" t="s">
        <v>59</v>
      </c>
      <c r="K8" s="256"/>
      <c r="L8" s="256"/>
      <c r="M8" s="256"/>
      <c r="N8" s="257"/>
      <c r="O8" s="4"/>
      <c r="P8" s="4"/>
    </row>
    <row r="9" spans="1:16" ht="15.75" thickBot="1" x14ac:dyDescent="0.3">
      <c r="A9" s="283"/>
      <c r="B9" s="14"/>
      <c r="C9" s="15"/>
      <c r="D9" s="16"/>
      <c r="E9" s="5" t="s">
        <v>6</v>
      </c>
      <c r="F9" s="5" t="s">
        <v>2</v>
      </c>
      <c r="G9" s="5" t="s">
        <v>3</v>
      </c>
      <c r="H9" s="5" t="s">
        <v>4</v>
      </c>
      <c r="I9" s="5" t="s">
        <v>5</v>
      </c>
      <c r="J9" s="5" t="s">
        <v>6</v>
      </c>
      <c r="K9" s="5" t="s">
        <v>2</v>
      </c>
      <c r="L9" s="5" t="s">
        <v>3</v>
      </c>
      <c r="M9" s="5" t="s">
        <v>4</v>
      </c>
      <c r="N9" s="5" t="s">
        <v>5</v>
      </c>
    </row>
    <row r="10" spans="1:16" x14ac:dyDescent="0.25">
      <c r="A10" s="1"/>
      <c r="B10" s="1"/>
      <c r="C10" s="1"/>
      <c r="D10" s="1"/>
      <c r="E10" s="1"/>
      <c r="F10" s="1" t="s">
        <v>7</v>
      </c>
      <c r="G10" s="1"/>
      <c r="H10" s="1"/>
      <c r="I10" s="1"/>
      <c r="J10" s="1"/>
    </row>
    <row r="11" spans="1:16" ht="15.75" thickBot="1" x14ac:dyDescent="0.3">
      <c r="B11" s="10">
        <v>0.22</v>
      </c>
      <c r="D11" s="8" t="s">
        <v>8</v>
      </c>
      <c r="E11" s="8"/>
      <c r="G11" s="6"/>
      <c r="H11" s="6"/>
      <c r="I11" s="7"/>
    </row>
    <row r="12" spans="1:16" x14ac:dyDescent="0.25">
      <c r="A12" s="17" t="s">
        <v>37</v>
      </c>
      <c r="B12" s="18" t="s">
        <v>41</v>
      </c>
      <c r="C12" s="19"/>
      <c r="D12" s="20"/>
      <c r="E12" s="21">
        <v>50</v>
      </c>
      <c r="F12" s="22">
        <v>4.9000000000000004</v>
      </c>
      <c r="G12" s="22">
        <v>9</v>
      </c>
      <c r="H12" s="22">
        <v>18.8</v>
      </c>
      <c r="I12" s="23">
        <v>103.53</v>
      </c>
      <c r="J12" s="21">
        <v>75</v>
      </c>
      <c r="K12" s="22">
        <v>7.35</v>
      </c>
      <c r="L12" s="22">
        <v>13.5</v>
      </c>
      <c r="M12" s="22">
        <v>28.2</v>
      </c>
      <c r="N12" s="24">
        <v>155.29</v>
      </c>
    </row>
    <row r="13" spans="1:16" x14ac:dyDescent="0.25">
      <c r="A13" s="17" t="s">
        <v>28</v>
      </c>
      <c r="B13" s="25" t="s">
        <v>114</v>
      </c>
      <c r="C13" s="26"/>
      <c r="D13" s="27"/>
      <c r="E13" s="28">
        <v>130</v>
      </c>
      <c r="F13" s="29">
        <v>3.9</v>
      </c>
      <c r="G13" s="30">
        <v>3.9</v>
      </c>
      <c r="H13" s="29">
        <v>18.98</v>
      </c>
      <c r="I13" s="31">
        <v>126</v>
      </c>
      <c r="J13" s="28">
        <v>150</v>
      </c>
      <c r="K13" s="29">
        <v>4.5</v>
      </c>
      <c r="L13" s="30">
        <v>4.5</v>
      </c>
      <c r="M13" s="29">
        <v>21.9</v>
      </c>
      <c r="N13" s="32">
        <v>145.4</v>
      </c>
    </row>
    <row r="14" spans="1:16" x14ac:dyDescent="0.25">
      <c r="A14" s="31" t="s">
        <v>28</v>
      </c>
      <c r="B14" s="25" t="s">
        <v>29</v>
      </c>
      <c r="C14" s="26"/>
      <c r="D14" s="27"/>
      <c r="E14" s="28">
        <v>200</v>
      </c>
      <c r="F14" s="29">
        <v>0.2</v>
      </c>
      <c r="G14" s="29">
        <v>0.06</v>
      </c>
      <c r="H14" s="29">
        <v>15</v>
      </c>
      <c r="I14" s="31">
        <v>56</v>
      </c>
      <c r="J14" s="28">
        <v>200</v>
      </c>
      <c r="K14" s="29">
        <v>0.2</v>
      </c>
      <c r="L14" s="29">
        <v>0.06</v>
      </c>
      <c r="M14" s="29">
        <v>15</v>
      </c>
      <c r="N14" s="32">
        <v>56</v>
      </c>
    </row>
    <row r="15" spans="1:16" x14ac:dyDescent="0.25">
      <c r="A15" s="33" t="s">
        <v>49</v>
      </c>
      <c r="B15" s="34" t="s">
        <v>79</v>
      </c>
      <c r="C15" s="29"/>
      <c r="D15" s="32"/>
      <c r="E15" s="28">
        <v>20</v>
      </c>
      <c r="F15" s="29">
        <v>1.38</v>
      </c>
      <c r="G15" s="29">
        <v>1.74</v>
      </c>
      <c r="H15" s="29" t="s">
        <v>86</v>
      </c>
      <c r="I15" s="31">
        <v>21.6</v>
      </c>
      <c r="J15" s="28">
        <v>30</v>
      </c>
      <c r="K15" s="29">
        <v>2.34</v>
      </c>
      <c r="L15" s="29">
        <v>2.4</v>
      </c>
      <c r="M15" s="29">
        <v>0</v>
      </c>
      <c r="N15" s="32">
        <v>31.5</v>
      </c>
    </row>
    <row r="16" spans="1:16" x14ac:dyDescent="0.25">
      <c r="A16" s="33"/>
      <c r="B16" s="35" t="s">
        <v>34</v>
      </c>
      <c r="C16" s="36"/>
      <c r="D16" s="37"/>
      <c r="E16" s="38">
        <v>20</v>
      </c>
      <c r="F16" s="36">
        <v>1.32</v>
      </c>
      <c r="G16" s="36">
        <v>0.24</v>
      </c>
      <c r="H16" s="36">
        <v>6.84</v>
      </c>
      <c r="I16" s="39">
        <v>36.200000000000003</v>
      </c>
      <c r="J16" s="28">
        <v>20</v>
      </c>
      <c r="K16" s="29">
        <v>1.32</v>
      </c>
      <c r="L16" s="29">
        <v>0.24</v>
      </c>
      <c r="M16" s="29">
        <v>6.84</v>
      </c>
      <c r="N16" s="32">
        <v>36.200000000000003</v>
      </c>
    </row>
    <row r="17" spans="1:14" ht="15.75" thickBot="1" x14ac:dyDescent="0.3">
      <c r="A17" s="17"/>
      <c r="B17" s="40" t="s">
        <v>27</v>
      </c>
      <c r="C17" s="41"/>
      <c r="D17" s="42"/>
      <c r="E17" s="43">
        <v>40</v>
      </c>
      <c r="F17" s="44">
        <v>3.4</v>
      </c>
      <c r="G17" s="44">
        <v>0.4</v>
      </c>
      <c r="H17" s="44">
        <v>22</v>
      </c>
      <c r="I17" s="45">
        <v>114</v>
      </c>
      <c r="J17" s="46" t="s">
        <v>115</v>
      </c>
      <c r="K17" s="44">
        <v>4.25</v>
      </c>
      <c r="L17" s="44">
        <v>0.5</v>
      </c>
      <c r="M17" s="44">
        <v>27.5</v>
      </c>
      <c r="N17" s="47">
        <v>142.5</v>
      </c>
    </row>
    <row r="18" spans="1:14" x14ac:dyDescent="0.25">
      <c r="A18" s="48"/>
      <c r="B18" s="260" t="s">
        <v>130</v>
      </c>
      <c r="C18" s="260"/>
      <c r="D18" s="260"/>
      <c r="E18" s="49"/>
      <c r="F18" s="49">
        <f>SUM(F12:F17)</f>
        <v>15.1</v>
      </c>
      <c r="G18" s="49">
        <f>SUM(G12:G17)</f>
        <v>15.340000000000002</v>
      </c>
      <c r="H18" s="49">
        <f>SUM(H12:H17)</f>
        <v>81.62</v>
      </c>
      <c r="I18" s="49">
        <f>SUM(I12:I17)</f>
        <v>457.33</v>
      </c>
      <c r="J18" s="49"/>
      <c r="K18" s="49">
        <f>SUM(K12:K17)</f>
        <v>19.96</v>
      </c>
      <c r="L18" s="49">
        <f>SUM(L12:L17)</f>
        <v>21.199999999999996</v>
      </c>
      <c r="M18" s="49">
        <f>SUM(M12:M17)</f>
        <v>99.44</v>
      </c>
      <c r="N18" s="49">
        <f>SUM(N12:N17)</f>
        <v>566.89</v>
      </c>
    </row>
    <row r="19" spans="1:14" ht="15.75" thickBot="1" x14ac:dyDescent="0.3">
      <c r="A19" s="6"/>
      <c r="B19" s="50">
        <v>0.34899999999999998</v>
      </c>
      <c r="C19" s="6"/>
      <c r="D19" s="8" t="s">
        <v>9</v>
      </c>
      <c r="E19" s="51"/>
      <c r="F19" s="51"/>
      <c r="G19" s="51"/>
      <c r="H19" s="51"/>
      <c r="I19" s="51"/>
      <c r="J19" s="51"/>
      <c r="K19" s="51"/>
      <c r="L19" s="51"/>
      <c r="M19" s="51"/>
      <c r="N19" s="51"/>
    </row>
    <row r="20" spans="1:14" x14ac:dyDescent="0.25">
      <c r="A20" s="17" t="s">
        <v>46</v>
      </c>
      <c r="B20" s="275" t="s">
        <v>66</v>
      </c>
      <c r="C20" s="276"/>
      <c r="D20" s="277"/>
      <c r="E20" s="21">
        <v>50</v>
      </c>
      <c r="F20" s="22">
        <v>1.2</v>
      </c>
      <c r="G20" s="22">
        <v>2.5</v>
      </c>
      <c r="H20" s="22">
        <v>5.7</v>
      </c>
      <c r="I20" s="23">
        <v>51</v>
      </c>
      <c r="J20" s="21">
        <v>75</v>
      </c>
      <c r="K20" s="22">
        <v>1.8</v>
      </c>
      <c r="L20" s="22">
        <v>3.75</v>
      </c>
      <c r="M20" s="22">
        <v>8.5500000000000007</v>
      </c>
      <c r="N20" s="24">
        <v>76.5</v>
      </c>
    </row>
    <row r="21" spans="1:14" x14ac:dyDescent="0.25">
      <c r="A21" s="17" t="s">
        <v>96</v>
      </c>
      <c r="B21" s="272" t="s">
        <v>125</v>
      </c>
      <c r="C21" s="273"/>
      <c r="D21" s="274"/>
      <c r="E21" s="57">
        <v>200</v>
      </c>
      <c r="F21" s="48">
        <v>5.2</v>
      </c>
      <c r="G21" s="48">
        <v>5</v>
      </c>
      <c r="H21" s="48">
        <v>17.8</v>
      </c>
      <c r="I21" s="17">
        <v>138</v>
      </c>
      <c r="J21" s="57">
        <v>200</v>
      </c>
      <c r="K21" s="48">
        <v>5.2</v>
      </c>
      <c r="L21" s="48">
        <v>5</v>
      </c>
      <c r="M21" s="48">
        <v>17.8</v>
      </c>
      <c r="N21" s="58">
        <v>138</v>
      </c>
    </row>
    <row r="22" spans="1:14" x14ac:dyDescent="0.25">
      <c r="A22" s="17" t="s">
        <v>53</v>
      </c>
      <c r="B22" s="25" t="s">
        <v>76</v>
      </c>
      <c r="C22" s="26"/>
      <c r="D22" s="59"/>
      <c r="E22" s="28" t="s">
        <v>102</v>
      </c>
      <c r="F22" s="29">
        <v>14.25</v>
      </c>
      <c r="G22" s="29">
        <v>26.12</v>
      </c>
      <c r="H22" s="29">
        <v>3.4</v>
      </c>
      <c r="I22" s="32">
        <v>317.5</v>
      </c>
      <c r="J22" s="28" t="s">
        <v>131</v>
      </c>
      <c r="K22" s="29">
        <v>18.809999999999999</v>
      </c>
      <c r="L22" s="29">
        <v>34</v>
      </c>
      <c r="M22" s="29">
        <v>8.4</v>
      </c>
      <c r="N22" s="32">
        <v>419</v>
      </c>
    </row>
    <row r="23" spans="1:14" x14ac:dyDescent="0.25">
      <c r="A23" s="17" t="s">
        <v>56</v>
      </c>
      <c r="B23" s="25" t="s">
        <v>58</v>
      </c>
      <c r="C23" s="26"/>
      <c r="D23" s="59"/>
      <c r="E23" s="28">
        <v>100</v>
      </c>
      <c r="F23" s="29">
        <v>3.4</v>
      </c>
      <c r="G23" s="29">
        <v>2.9</v>
      </c>
      <c r="H23" s="29">
        <v>20.2</v>
      </c>
      <c r="I23" s="31">
        <v>121.5</v>
      </c>
      <c r="J23" s="28">
        <v>130</v>
      </c>
      <c r="K23" s="29">
        <v>4.42</v>
      </c>
      <c r="L23" s="29">
        <v>3.8</v>
      </c>
      <c r="M23" s="29">
        <v>26.26</v>
      </c>
      <c r="N23" s="32">
        <v>158</v>
      </c>
    </row>
    <row r="24" spans="1:14" x14ac:dyDescent="0.25">
      <c r="A24" s="17"/>
      <c r="B24" s="272" t="s">
        <v>39</v>
      </c>
      <c r="C24" s="273"/>
      <c r="D24" s="274"/>
      <c r="E24" s="28">
        <v>200</v>
      </c>
      <c r="F24" s="29">
        <v>0</v>
      </c>
      <c r="G24" s="29">
        <v>0</v>
      </c>
      <c r="H24" s="29">
        <v>24</v>
      </c>
      <c r="I24" s="31">
        <v>108</v>
      </c>
      <c r="J24" s="28">
        <v>200</v>
      </c>
      <c r="K24" s="29">
        <v>0</v>
      </c>
      <c r="L24" s="29">
        <v>0</v>
      </c>
      <c r="M24" s="29">
        <v>24</v>
      </c>
      <c r="N24" s="32">
        <v>108</v>
      </c>
    </row>
    <row r="25" spans="1:14" ht="15.75" thickBot="1" x14ac:dyDescent="0.3">
      <c r="A25" s="17"/>
      <c r="B25" s="261" t="s">
        <v>34</v>
      </c>
      <c r="C25" s="262"/>
      <c r="D25" s="263"/>
      <c r="E25" s="46" t="s">
        <v>88</v>
      </c>
      <c r="F25" s="44">
        <v>2.31</v>
      </c>
      <c r="G25" s="44">
        <v>0.42</v>
      </c>
      <c r="H25" s="44">
        <v>11.97</v>
      </c>
      <c r="I25" s="45">
        <v>63.35</v>
      </c>
      <c r="J25" s="46" t="s">
        <v>88</v>
      </c>
      <c r="K25" s="44">
        <v>2.31</v>
      </c>
      <c r="L25" s="44">
        <v>0.42</v>
      </c>
      <c r="M25" s="44">
        <v>11.97</v>
      </c>
      <c r="N25" s="47">
        <v>63.35</v>
      </c>
    </row>
    <row r="26" spans="1:14" x14ac:dyDescent="0.25">
      <c r="A26" s="48"/>
      <c r="B26" s="258" t="s">
        <v>132</v>
      </c>
      <c r="C26" s="258"/>
      <c r="D26" s="259"/>
      <c r="E26" s="62"/>
      <c r="F26" s="62">
        <f>SUM(F20:F25)</f>
        <v>26.359999999999996</v>
      </c>
      <c r="G26" s="62">
        <f>SUM(G20:G25)</f>
        <v>36.940000000000005</v>
      </c>
      <c r="H26" s="62">
        <f>SUM(H20:H25)</f>
        <v>83.07</v>
      </c>
      <c r="I26" s="62">
        <f>SUM(I20:I25)</f>
        <v>799.35</v>
      </c>
      <c r="J26" s="62"/>
      <c r="K26" s="62">
        <f>SUM(K20:K25)</f>
        <v>32.54</v>
      </c>
      <c r="L26" s="62">
        <f>SUM(L20:L25)</f>
        <v>46.97</v>
      </c>
      <c r="M26" s="62">
        <f>SUM(M20:M25)</f>
        <v>96.98</v>
      </c>
      <c r="N26" s="62">
        <f>SUM(N20:N25)</f>
        <v>962.85</v>
      </c>
    </row>
    <row r="27" spans="1:14" ht="15.75" thickBot="1" x14ac:dyDescent="0.3">
      <c r="A27" s="6"/>
      <c r="B27" s="63">
        <v>0.122</v>
      </c>
      <c r="C27" s="6"/>
      <c r="D27" s="8" t="s">
        <v>10</v>
      </c>
      <c r="E27" s="8"/>
      <c r="F27" s="6"/>
      <c r="G27" s="6"/>
      <c r="H27" s="6"/>
      <c r="I27" s="6"/>
      <c r="J27" s="6"/>
      <c r="K27" s="6"/>
      <c r="L27" s="6"/>
      <c r="M27" s="6"/>
      <c r="N27" s="6"/>
    </row>
    <row r="28" spans="1:14" x14ac:dyDescent="0.25">
      <c r="A28" s="17"/>
      <c r="B28" s="52" t="s">
        <v>133</v>
      </c>
      <c r="C28" s="53"/>
      <c r="D28" s="54"/>
      <c r="E28" s="21">
        <v>60</v>
      </c>
      <c r="F28" s="22">
        <v>19.3</v>
      </c>
      <c r="G28" s="22">
        <v>18</v>
      </c>
      <c r="H28" s="22">
        <v>30</v>
      </c>
      <c r="I28" s="23">
        <v>144</v>
      </c>
      <c r="J28" s="21">
        <v>60</v>
      </c>
      <c r="K28" s="22">
        <v>19.3</v>
      </c>
      <c r="L28" s="22">
        <v>18</v>
      </c>
      <c r="M28" s="22">
        <v>30</v>
      </c>
      <c r="N28" s="24">
        <v>144</v>
      </c>
    </row>
    <row r="29" spans="1:14" x14ac:dyDescent="0.25">
      <c r="A29" s="17"/>
      <c r="B29" s="64" t="s">
        <v>36</v>
      </c>
      <c r="C29" s="65"/>
      <c r="D29" s="65"/>
      <c r="E29" s="66">
        <v>125</v>
      </c>
      <c r="F29" s="67">
        <v>3.68</v>
      </c>
      <c r="G29" s="67">
        <v>4</v>
      </c>
      <c r="H29" s="67">
        <v>5.12</v>
      </c>
      <c r="I29" s="68">
        <v>71.12</v>
      </c>
      <c r="J29" s="66">
        <v>125</v>
      </c>
      <c r="K29" s="67">
        <v>3.68</v>
      </c>
      <c r="L29" s="67">
        <v>4</v>
      </c>
      <c r="M29" s="67">
        <v>5.12</v>
      </c>
      <c r="N29" s="69">
        <v>71.12</v>
      </c>
    </row>
    <row r="30" spans="1:14" ht="15.75" thickBot="1" x14ac:dyDescent="0.3">
      <c r="A30" s="17"/>
      <c r="B30" s="70" t="s">
        <v>33</v>
      </c>
      <c r="C30" s="71"/>
      <c r="D30" s="72"/>
      <c r="E30" s="43">
        <v>200</v>
      </c>
      <c r="F30" s="73">
        <v>0.8</v>
      </c>
      <c r="G30" s="44">
        <v>0.8</v>
      </c>
      <c r="H30" s="44">
        <v>19.600000000000001</v>
      </c>
      <c r="I30" s="47">
        <v>90</v>
      </c>
      <c r="J30" s="43">
        <v>200</v>
      </c>
      <c r="K30" s="73">
        <v>0.8</v>
      </c>
      <c r="L30" s="44">
        <v>0.8</v>
      </c>
      <c r="M30" s="44">
        <v>19.600000000000001</v>
      </c>
      <c r="N30" s="47">
        <v>90</v>
      </c>
    </row>
    <row r="31" spans="1:14" x14ac:dyDescent="0.25">
      <c r="A31" s="48"/>
      <c r="B31" s="264" t="s">
        <v>11</v>
      </c>
      <c r="C31" s="258"/>
      <c r="D31" s="259"/>
      <c r="E31" s="49"/>
      <c r="F31" s="49">
        <f>SUM(F28:F30)</f>
        <v>23.78</v>
      </c>
      <c r="G31" s="49">
        <f>SUM(G28:G30)</f>
        <v>22.8</v>
      </c>
      <c r="H31" s="49">
        <f>SUM(H28:H30)</f>
        <v>54.72</v>
      </c>
      <c r="I31" s="49">
        <f>SUM(I28:I30)</f>
        <v>305.12</v>
      </c>
      <c r="J31" s="49"/>
      <c r="K31" s="49">
        <f>SUM(K28:K30)</f>
        <v>23.78</v>
      </c>
      <c r="L31" s="49">
        <f>SUM(L28:L30)</f>
        <v>22.8</v>
      </c>
      <c r="M31" s="49">
        <f>SUM(M28:M30)</f>
        <v>54.72</v>
      </c>
      <c r="N31" s="49">
        <f>SUM(N28:N30)</f>
        <v>305.12</v>
      </c>
    </row>
    <row r="32" spans="1:14" x14ac:dyDescent="0.25">
      <c r="A32" s="48"/>
      <c r="B32" s="265" t="s">
        <v>13</v>
      </c>
      <c r="C32" s="266"/>
      <c r="D32" s="267"/>
      <c r="E32" s="56"/>
      <c r="F32" s="56">
        <f>SUM(F18+F26+F31)</f>
        <v>65.239999999999995</v>
      </c>
      <c r="G32" s="56">
        <f>SUM(G18+G26+G31)</f>
        <v>75.080000000000013</v>
      </c>
      <c r="H32" s="56">
        <f>SUM(H18+H26+H31)</f>
        <v>219.41</v>
      </c>
      <c r="I32" s="56">
        <f>SUM(I18+I26+I31)</f>
        <v>1561.8000000000002</v>
      </c>
      <c r="J32" s="56"/>
      <c r="K32" s="56">
        <f>SUM(K18+K26+K31)</f>
        <v>76.28</v>
      </c>
      <c r="L32" s="56">
        <f>SUM(L18+L26+L31)</f>
        <v>90.969999999999985</v>
      </c>
      <c r="M32" s="56">
        <f>SUM(M18+M26+M31)</f>
        <v>251.14000000000001</v>
      </c>
      <c r="N32" s="56">
        <f>SUM(N18+N26+N31)</f>
        <v>1834.8600000000001</v>
      </c>
    </row>
    <row r="33" spans="1:14" x14ac:dyDescent="0.25">
      <c r="A33" s="48"/>
      <c r="B33" s="268" t="s">
        <v>12</v>
      </c>
      <c r="C33" s="269"/>
      <c r="D33" s="270"/>
      <c r="E33" s="74"/>
      <c r="F33" s="74">
        <v>12.1</v>
      </c>
      <c r="G33" s="74">
        <v>30</v>
      </c>
      <c r="H33" s="74">
        <v>55.1</v>
      </c>
      <c r="I33" s="74"/>
      <c r="J33" s="74"/>
      <c r="K33" s="74">
        <v>11.8</v>
      </c>
      <c r="L33" s="74">
        <v>30.1</v>
      </c>
      <c r="M33" s="74">
        <v>55</v>
      </c>
      <c r="N33" s="74"/>
    </row>
    <row r="34" spans="1:14" x14ac:dyDescent="0.25">
      <c r="A34" s="6"/>
      <c r="B34" s="6"/>
      <c r="C34" s="6"/>
      <c r="D34" s="6"/>
      <c r="E34" s="6"/>
      <c r="F34" s="6"/>
      <c r="G34" s="6"/>
      <c r="H34" s="1" t="s">
        <v>14</v>
      </c>
      <c r="I34" s="1"/>
      <c r="J34" s="6"/>
      <c r="K34" s="6"/>
      <c r="L34" s="6"/>
      <c r="M34" s="6"/>
      <c r="N34" s="6"/>
    </row>
    <row r="35" spans="1:14" ht="15.75" thickBot="1" x14ac:dyDescent="0.3">
      <c r="A35" s="6"/>
      <c r="B35" s="50">
        <v>0.20599999999999999</v>
      </c>
      <c r="C35" s="6"/>
      <c r="D35" s="8" t="s">
        <v>8</v>
      </c>
      <c r="E35" s="8"/>
      <c r="F35" s="8"/>
      <c r="G35" s="6"/>
      <c r="H35" s="6"/>
      <c r="I35" s="6"/>
      <c r="J35" s="6"/>
      <c r="K35" s="6"/>
      <c r="L35" s="6"/>
      <c r="M35" s="6"/>
      <c r="N35" s="6"/>
    </row>
    <row r="36" spans="1:14" x14ac:dyDescent="0.25">
      <c r="A36" s="17" t="s">
        <v>42</v>
      </c>
      <c r="B36" s="284" t="s">
        <v>91</v>
      </c>
      <c r="C36" s="285"/>
      <c r="D36" s="286"/>
      <c r="E36" s="21">
        <v>75</v>
      </c>
      <c r="F36" s="22">
        <v>11.02</v>
      </c>
      <c r="G36" s="22">
        <v>8.32</v>
      </c>
      <c r="H36" s="22">
        <v>5.92</v>
      </c>
      <c r="I36" s="24">
        <v>142.5</v>
      </c>
      <c r="J36" s="21">
        <v>100</v>
      </c>
      <c r="K36" s="22">
        <v>14.7</v>
      </c>
      <c r="L36" s="22">
        <v>11.09</v>
      </c>
      <c r="M36" s="22">
        <v>7.89</v>
      </c>
      <c r="N36" s="24">
        <v>190</v>
      </c>
    </row>
    <row r="37" spans="1:14" x14ac:dyDescent="0.25">
      <c r="A37" s="75" t="s">
        <v>28</v>
      </c>
      <c r="B37" s="55" t="s">
        <v>77</v>
      </c>
      <c r="C37" s="56"/>
      <c r="D37" s="27"/>
      <c r="E37" s="28">
        <v>130</v>
      </c>
      <c r="F37" s="29">
        <v>2.99</v>
      </c>
      <c r="G37" s="29">
        <v>4.8099999999999996</v>
      </c>
      <c r="H37" s="29">
        <v>13.52</v>
      </c>
      <c r="I37" s="32">
        <v>109.2</v>
      </c>
      <c r="J37" s="28">
        <v>150</v>
      </c>
      <c r="K37" s="29">
        <v>3.45</v>
      </c>
      <c r="L37" s="29">
        <v>5.55</v>
      </c>
      <c r="M37" s="29">
        <v>15.6</v>
      </c>
      <c r="N37" s="32">
        <v>126</v>
      </c>
    </row>
    <row r="38" spans="1:14" x14ac:dyDescent="0.25">
      <c r="A38" s="17" t="s">
        <v>56</v>
      </c>
      <c r="B38" s="76" t="s">
        <v>40</v>
      </c>
      <c r="C38" s="48"/>
      <c r="D38" s="77"/>
      <c r="E38" s="28">
        <v>200</v>
      </c>
      <c r="F38" s="29">
        <v>3.6</v>
      </c>
      <c r="G38" s="29">
        <v>2.8</v>
      </c>
      <c r="H38" s="29">
        <v>23.4</v>
      </c>
      <c r="I38" s="32">
        <v>134</v>
      </c>
      <c r="J38" s="28">
        <v>200</v>
      </c>
      <c r="K38" s="29">
        <v>3.6</v>
      </c>
      <c r="L38" s="29">
        <v>2.8</v>
      </c>
      <c r="M38" s="29">
        <v>23.4</v>
      </c>
      <c r="N38" s="32">
        <v>134</v>
      </c>
    </row>
    <row r="39" spans="1:14" ht="15.75" thickBot="1" x14ac:dyDescent="0.3">
      <c r="A39" s="17"/>
      <c r="B39" s="60" t="s">
        <v>27</v>
      </c>
      <c r="C39" s="61"/>
      <c r="D39" s="42"/>
      <c r="E39" s="43">
        <v>35</v>
      </c>
      <c r="F39" s="44">
        <v>2.97</v>
      </c>
      <c r="G39" s="44">
        <v>0.35</v>
      </c>
      <c r="H39" s="44">
        <v>19.25</v>
      </c>
      <c r="I39" s="47">
        <v>99.75</v>
      </c>
      <c r="J39" s="43">
        <v>40</v>
      </c>
      <c r="K39" s="44">
        <v>3.4</v>
      </c>
      <c r="L39" s="44">
        <v>0.4</v>
      </c>
      <c r="M39" s="44">
        <v>22</v>
      </c>
      <c r="N39" s="47">
        <v>114</v>
      </c>
    </row>
    <row r="40" spans="1:14" x14ac:dyDescent="0.25">
      <c r="A40" s="48"/>
      <c r="B40" s="271" t="s">
        <v>134</v>
      </c>
      <c r="C40" s="258"/>
      <c r="D40" s="259"/>
      <c r="E40" s="62"/>
      <c r="F40" s="62">
        <f>SUM(F36:F39)</f>
        <v>20.58</v>
      </c>
      <c r="G40" s="62">
        <f>SUM(G36:G39)</f>
        <v>16.28</v>
      </c>
      <c r="H40" s="62">
        <f>SUM(H36:H39)</f>
        <v>62.089999999999996</v>
      </c>
      <c r="I40" s="62">
        <f>SUM(I36:I39)</f>
        <v>485.45</v>
      </c>
      <c r="J40" s="62"/>
      <c r="K40" s="62">
        <f>SUM(K36:K39)</f>
        <v>25.15</v>
      </c>
      <c r="L40" s="62">
        <f>SUM(L36:L39)</f>
        <v>19.84</v>
      </c>
      <c r="M40" s="62">
        <f>SUM(M36:M39)</f>
        <v>68.89</v>
      </c>
      <c r="N40" s="62">
        <f>SUM(N36:N39)</f>
        <v>564</v>
      </c>
    </row>
    <row r="41" spans="1:14" ht="15.75" thickBot="1" x14ac:dyDescent="0.3">
      <c r="A41" s="6"/>
      <c r="B41" s="78">
        <v>0.35</v>
      </c>
      <c r="C41" s="6"/>
      <c r="D41" s="8" t="s">
        <v>9</v>
      </c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x14ac:dyDescent="0.25">
      <c r="A42" s="31" t="s">
        <v>172</v>
      </c>
      <c r="B42" s="222" t="s">
        <v>173</v>
      </c>
      <c r="C42" s="223"/>
      <c r="D42" s="224"/>
      <c r="E42" s="21">
        <v>50</v>
      </c>
      <c r="F42" s="22">
        <v>1.7</v>
      </c>
      <c r="G42" s="22">
        <v>5.6</v>
      </c>
      <c r="H42" s="22">
        <v>6.5</v>
      </c>
      <c r="I42" s="23">
        <v>83</v>
      </c>
      <c r="J42" s="21">
        <v>75</v>
      </c>
      <c r="K42" s="22">
        <v>2.5499999999999998</v>
      </c>
      <c r="L42" s="22">
        <v>8.4</v>
      </c>
      <c r="M42" s="22">
        <v>9.75</v>
      </c>
      <c r="N42" s="24">
        <v>124.5</v>
      </c>
    </row>
    <row r="43" spans="1:14" x14ac:dyDescent="0.25">
      <c r="A43" s="17" t="s">
        <v>37</v>
      </c>
      <c r="B43" s="79" t="s">
        <v>80</v>
      </c>
      <c r="C43" s="80"/>
      <c r="D43" s="81"/>
      <c r="E43" s="28" t="s">
        <v>81</v>
      </c>
      <c r="F43" s="29">
        <v>1.6</v>
      </c>
      <c r="G43" s="29">
        <v>4.5999999999999996</v>
      </c>
      <c r="H43" s="29">
        <v>9.4</v>
      </c>
      <c r="I43" s="31">
        <v>86</v>
      </c>
      <c r="J43" s="28" t="s">
        <v>82</v>
      </c>
      <c r="K43" s="29">
        <v>2</v>
      </c>
      <c r="L43" s="29">
        <v>5.75</v>
      </c>
      <c r="M43" s="29">
        <v>11.75</v>
      </c>
      <c r="N43" s="32">
        <v>107.5</v>
      </c>
    </row>
    <row r="44" spans="1:14" x14ac:dyDescent="0.25">
      <c r="A44" s="17" t="s">
        <v>136</v>
      </c>
      <c r="B44" s="82" t="s">
        <v>137</v>
      </c>
      <c r="C44" s="83"/>
      <c r="D44" s="84"/>
      <c r="E44" s="28">
        <v>75</v>
      </c>
      <c r="F44" s="29">
        <v>18.45</v>
      </c>
      <c r="G44" s="29">
        <v>13.57</v>
      </c>
      <c r="H44" s="29">
        <v>13.8</v>
      </c>
      <c r="I44" s="31">
        <v>251.25</v>
      </c>
      <c r="J44" s="28">
        <v>100</v>
      </c>
      <c r="K44" s="29">
        <v>24.6</v>
      </c>
      <c r="L44" s="29">
        <v>18.100000000000001</v>
      </c>
      <c r="M44" s="29">
        <v>18.399999999999999</v>
      </c>
      <c r="N44" s="32">
        <v>335</v>
      </c>
    </row>
    <row r="45" spans="1:14" x14ac:dyDescent="0.25">
      <c r="A45" s="17" t="s">
        <v>38</v>
      </c>
      <c r="B45" s="79" t="s">
        <v>92</v>
      </c>
      <c r="C45" s="80"/>
      <c r="D45" s="81"/>
      <c r="E45" s="28">
        <v>150</v>
      </c>
      <c r="F45" s="29">
        <v>3.3</v>
      </c>
      <c r="G45" s="29">
        <v>5.0999999999999996</v>
      </c>
      <c r="H45" s="29">
        <v>18</v>
      </c>
      <c r="I45" s="31">
        <v>130.5</v>
      </c>
      <c r="J45" s="28">
        <v>200</v>
      </c>
      <c r="K45" s="29">
        <v>4.4000000000000004</v>
      </c>
      <c r="L45" s="29">
        <v>6.8</v>
      </c>
      <c r="M45" s="29">
        <v>24</v>
      </c>
      <c r="N45" s="32">
        <v>174</v>
      </c>
    </row>
    <row r="46" spans="1:14" x14ac:dyDescent="0.25">
      <c r="A46" s="17" t="s">
        <v>44</v>
      </c>
      <c r="B46" s="272" t="s">
        <v>63</v>
      </c>
      <c r="C46" s="273"/>
      <c r="D46" s="274"/>
      <c r="E46" s="28">
        <v>200</v>
      </c>
      <c r="F46" s="29">
        <v>0.2</v>
      </c>
      <c r="G46" s="29">
        <v>0.2</v>
      </c>
      <c r="H46" s="29">
        <v>21.8</v>
      </c>
      <c r="I46" s="31">
        <v>88</v>
      </c>
      <c r="J46" s="28">
        <v>200</v>
      </c>
      <c r="K46" s="29">
        <v>0.2</v>
      </c>
      <c r="L46" s="29">
        <v>0.2</v>
      </c>
      <c r="M46" s="29">
        <v>21.8</v>
      </c>
      <c r="N46" s="32">
        <v>88</v>
      </c>
    </row>
    <row r="47" spans="1:14" ht="15.75" thickBot="1" x14ac:dyDescent="0.3">
      <c r="A47" s="17"/>
      <c r="B47" s="261" t="s">
        <v>34</v>
      </c>
      <c r="C47" s="262"/>
      <c r="D47" s="263"/>
      <c r="E47" s="46" t="s">
        <v>55</v>
      </c>
      <c r="F47" s="44">
        <v>2.64</v>
      </c>
      <c r="G47" s="44">
        <v>0.48</v>
      </c>
      <c r="H47" s="44">
        <v>13.68</v>
      </c>
      <c r="I47" s="47">
        <v>72.400000000000006</v>
      </c>
      <c r="J47" s="46" t="s">
        <v>101</v>
      </c>
      <c r="K47" s="44">
        <v>2.97</v>
      </c>
      <c r="L47" s="44">
        <v>0.54</v>
      </c>
      <c r="M47" s="44">
        <v>15.39</v>
      </c>
      <c r="N47" s="47">
        <v>81.45</v>
      </c>
    </row>
    <row r="48" spans="1:14" x14ac:dyDescent="0.25">
      <c r="A48" s="48"/>
      <c r="B48" s="271" t="s">
        <v>135</v>
      </c>
      <c r="C48" s="258"/>
      <c r="D48" s="259"/>
      <c r="E48" s="62"/>
      <c r="F48" s="62">
        <f>SUM(F42:F47)</f>
        <v>27.89</v>
      </c>
      <c r="G48" s="62">
        <f>SUM(G42:G47)</f>
        <v>29.549999999999997</v>
      </c>
      <c r="H48" s="62">
        <f>SUM(H42:H47)</f>
        <v>83.18</v>
      </c>
      <c r="I48" s="62">
        <f>SUM(I42:I47)</f>
        <v>711.15</v>
      </c>
      <c r="J48" s="62"/>
      <c r="K48" s="62">
        <f>SUM(K42:K47)</f>
        <v>36.720000000000006</v>
      </c>
      <c r="L48" s="62">
        <f>SUM(L42:L47)</f>
        <v>39.79</v>
      </c>
      <c r="M48" s="62">
        <f>SUM(M42:M47)</f>
        <v>101.09</v>
      </c>
      <c r="N48" s="62">
        <f>SUM(N42:N47)</f>
        <v>910.45</v>
      </c>
    </row>
    <row r="49" spans="1:14" ht="15.75" thickBot="1" x14ac:dyDescent="0.3">
      <c r="A49" s="6"/>
      <c r="B49" s="78">
        <v>0.12</v>
      </c>
      <c r="C49" s="6"/>
      <c r="D49" s="8" t="s">
        <v>10</v>
      </c>
      <c r="E49" s="6"/>
      <c r="F49" s="6"/>
      <c r="G49" s="6"/>
      <c r="H49" s="6"/>
      <c r="I49" s="6"/>
      <c r="J49" s="6"/>
      <c r="K49" s="6"/>
      <c r="L49" s="6"/>
      <c r="M49" s="6"/>
      <c r="N49" s="6"/>
    </row>
    <row r="50" spans="1:14" x14ac:dyDescent="0.25">
      <c r="A50" s="31" t="s">
        <v>49</v>
      </c>
      <c r="B50" s="89" t="s">
        <v>138</v>
      </c>
      <c r="C50" s="90"/>
      <c r="D50" s="20"/>
      <c r="E50" s="21">
        <v>60</v>
      </c>
      <c r="F50" s="22">
        <v>3.54</v>
      </c>
      <c r="G50" s="22">
        <v>1.56</v>
      </c>
      <c r="H50" s="22">
        <v>35.22</v>
      </c>
      <c r="I50" s="24">
        <v>168</v>
      </c>
      <c r="J50" s="21">
        <v>70</v>
      </c>
      <c r="K50" s="22">
        <v>4.13</v>
      </c>
      <c r="L50" s="22">
        <v>1.82</v>
      </c>
      <c r="M50" s="22">
        <v>41.09</v>
      </c>
      <c r="N50" s="24">
        <v>196</v>
      </c>
    </row>
    <row r="51" spans="1:14" ht="15.75" thickBot="1" x14ac:dyDescent="0.3">
      <c r="A51" s="88" t="s">
        <v>43</v>
      </c>
      <c r="B51" s="86" t="s">
        <v>52</v>
      </c>
      <c r="C51" s="87"/>
      <c r="D51" s="42"/>
      <c r="E51" s="43">
        <v>200</v>
      </c>
      <c r="F51" s="44">
        <v>5.6</v>
      </c>
      <c r="G51" s="44">
        <v>6.4</v>
      </c>
      <c r="H51" s="44">
        <v>8.1999999999999993</v>
      </c>
      <c r="I51" s="47">
        <v>112</v>
      </c>
      <c r="J51" s="43">
        <v>200</v>
      </c>
      <c r="K51" s="44">
        <v>5.6</v>
      </c>
      <c r="L51" s="44">
        <v>6.4</v>
      </c>
      <c r="M51" s="44">
        <v>8.1999999999999993</v>
      </c>
      <c r="N51" s="47">
        <v>112</v>
      </c>
    </row>
    <row r="52" spans="1:14" x14ac:dyDescent="0.25">
      <c r="A52" s="85"/>
      <c r="B52" s="271" t="s">
        <v>132</v>
      </c>
      <c r="C52" s="258"/>
      <c r="D52" s="259"/>
      <c r="E52" s="62"/>
      <c r="F52" s="62">
        <f>SUM(F50:F51)</f>
        <v>9.14</v>
      </c>
      <c r="G52" s="62">
        <f>SUM(G50:G51)</f>
        <v>7.9600000000000009</v>
      </c>
      <c r="H52" s="62">
        <f>SUM(H50:H51)</f>
        <v>43.42</v>
      </c>
      <c r="I52" s="62">
        <f>SUM(I50:I51)</f>
        <v>280</v>
      </c>
      <c r="J52" s="62"/>
      <c r="K52" s="62">
        <f>SUM(K50:K51)</f>
        <v>9.73</v>
      </c>
      <c r="L52" s="62">
        <f>SUM(L50:L51)</f>
        <v>8.2200000000000006</v>
      </c>
      <c r="M52" s="62">
        <f>SUM(M50:M51)</f>
        <v>49.290000000000006</v>
      </c>
      <c r="N52" s="62">
        <f>SUM(N50:N51)</f>
        <v>308</v>
      </c>
    </row>
    <row r="53" spans="1:14" x14ac:dyDescent="0.25">
      <c r="A53" s="48"/>
      <c r="B53" s="265" t="s">
        <v>15</v>
      </c>
      <c r="C53" s="266"/>
      <c r="D53" s="267"/>
      <c r="E53" s="95"/>
      <c r="F53" s="95">
        <f>SUM(F40+F48+F52)</f>
        <v>57.61</v>
      </c>
      <c r="G53" s="95">
        <f>SUM(G40+G48+G52)</f>
        <v>53.79</v>
      </c>
      <c r="H53" s="95">
        <f>SUM(H40+H48+H52)</f>
        <v>188.69</v>
      </c>
      <c r="I53" s="95">
        <f>SUM(I40+I48+I52)</f>
        <v>1476.6</v>
      </c>
      <c r="J53" s="95"/>
      <c r="K53" s="95">
        <f>SUM(K40+K48+K52)</f>
        <v>71.600000000000009</v>
      </c>
      <c r="L53" s="95">
        <f>SUM(L40+L48+L52)</f>
        <v>67.849999999999994</v>
      </c>
      <c r="M53" s="95">
        <f>SUM(M40+M48+M52)</f>
        <v>219.27000000000004</v>
      </c>
      <c r="N53" s="95">
        <f>SUM(N40+N48+N52)</f>
        <v>1782.45</v>
      </c>
    </row>
    <row r="54" spans="1:14" x14ac:dyDescent="0.25">
      <c r="A54" s="48"/>
      <c r="B54" s="268" t="s">
        <v>12</v>
      </c>
      <c r="C54" s="269"/>
      <c r="D54" s="270"/>
      <c r="E54" s="74"/>
      <c r="F54" s="74">
        <v>14</v>
      </c>
      <c r="G54" s="74">
        <v>32</v>
      </c>
      <c r="H54" s="74">
        <v>58</v>
      </c>
      <c r="I54" s="74"/>
      <c r="J54" s="74"/>
      <c r="K54" s="74">
        <v>14</v>
      </c>
      <c r="L54" s="74">
        <v>32.200000000000003</v>
      </c>
      <c r="M54" s="74">
        <v>55.5</v>
      </c>
      <c r="N54" s="74"/>
    </row>
    <row r="55" spans="1:14" x14ac:dyDescent="0.25">
      <c r="A55" s="6"/>
      <c r="B55" s="6"/>
      <c r="C55" s="6"/>
      <c r="D55" s="6"/>
      <c r="E55" s="6"/>
      <c r="F55" s="6"/>
      <c r="G55" s="6"/>
      <c r="H55" s="1" t="s">
        <v>16</v>
      </c>
      <c r="I55" s="1"/>
      <c r="J55" s="6"/>
      <c r="K55" s="6"/>
      <c r="L55" s="6"/>
      <c r="M55" s="6"/>
      <c r="N55" s="6"/>
    </row>
    <row r="56" spans="1:14" ht="15.75" thickBot="1" x14ac:dyDescent="0.3">
      <c r="A56" s="6"/>
      <c r="B56" s="50">
        <v>0.223</v>
      </c>
      <c r="C56" s="6"/>
      <c r="D56" s="8" t="s">
        <v>8</v>
      </c>
      <c r="E56" s="6"/>
      <c r="F56" s="6"/>
      <c r="G56" s="6"/>
      <c r="H56" s="1"/>
      <c r="I56" s="1"/>
      <c r="J56" s="6"/>
      <c r="K56" s="6"/>
      <c r="L56" s="6"/>
      <c r="M56" s="6"/>
      <c r="N56" s="6"/>
    </row>
    <row r="57" spans="1:14" x14ac:dyDescent="0.25">
      <c r="A57" s="17" t="s">
        <v>44</v>
      </c>
      <c r="B57" s="93" t="s">
        <v>120</v>
      </c>
      <c r="C57" s="94"/>
      <c r="D57" s="20"/>
      <c r="E57" s="21" t="s">
        <v>139</v>
      </c>
      <c r="F57" s="22">
        <v>25.2</v>
      </c>
      <c r="G57" s="22">
        <v>16.2</v>
      </c>
      <c r="H57" s="22">
        <v>24.8</v>
      </c>
      <c r="I57" s="24">
        <v>345.6</v>
      </c>
      <c r="J57" s="21" t="s">
        <v>83</v>
      </c>
      <c r="K57" s="22">
        <v>28</v>
      </c>
      <c r="L57" s="22">
        <v>18</v>
      </c>
      <c r="M57" s="22">
        <v>27.6</v>
      </c>
      <c r="N57" s="24">
        <v>384</v>
      </c>
    </row>
    <row r="58" spans="1:14" x14ac:dyDescent="0.25">
      <c r="A58" s="17" t="s">
        <v>47</v>
      </c>
      <c r="B58" s="96" t="s">
        <v>48</v>
      </c>
      <c r="C58" s="97"/>
      <c r="D58" s="98"/>
      <c r="E58" s="66">
        <v>200</v>
      </c>
      <c r="F58" s="67">
        <v>1.6</v>
      </c>
      <c r="G58" s="67">
        <v>1.4</v>
      </c>
      <c r="H58" s="67">
        <v>17.399999999999999</v>
      </c>
      <c r="I58" s="69">
        <v>88</v>
      </c>
      <c r="J58" s="66">
        <v>200</v>
      </c>
      <c r="K58" s="67">
        <v>1.6</v>
      </c>
      <c r="L58" s="67">
        <v>1.4</v>
      </c>
      <c r="M58" s="67">
        <v>17.399999999999999</v>
      </c>
      <c r="N58" s="69">
        <v>88</v>
      </c>
    </row>
    <row r="59" spans="1:14" ht="15.75" thickBot="1" x14ac:dyDescent="0.3">
      <c r="A59" s="31"/>
      <c r="B59" s="91" t="s">
        <v>33</v>
      </c>
      <c r="C59" s="92"/>
      <c r="D59" s="42"/>
      <c r="E59" s="43">
        <v>200</v>
      </c>
      <c r="F59" s="44">
        <v>0.8</v>
      </c>
      <c r="G59" s="44">
        <v>0.8</v>
      </c>
      <c r="H59" s="44">
        <v>19.600000000000001</v>
      </c>
      <c r="I59" s="47">
        <v>90</v>
      </c>
      <c r="J59" s="43">
        <v>200</v>
      </c>
      <c r="K59" s="44">
        <v>0.8</v>
      </c>
      <c r="L59" s="44">
        <v>0.8</v>
      </c>
      <c r="M59" s="44">
        <v>19.600000000000001</v>
      </c>
      <c r="N59" s="47">
        <v>90</v>
      </c>
    </row>
    <row r="60" spans="1:14" x14ac:dyDescent="0.25">
      <c r="A60" s="48"/>
      <c r="B60" s="271" t="s">
        <v>140</v>
      </c>
      <c r="C60" s="258"/>
      <c r="D60" s="259"/>
      <c r="E60" s="62"/>
      <c r="F60" s="62">
        <f>SUM(F57:F59)</f>
        <v>27.6</v>
      </c>
      <c r="G60" s="62">
        <f>SUM(G57:G59)</f>
        <v>18.399999999999999</v>
      </c>
      <c r="H60" s="62">
        <f>SUM(H57:H59)</f>
        <v>61.800000000000004</v>
      </c>
      <c r="I60" s="62">
        <f>SUM(I57:I59)</f>
        <v>523.6</v>
      </c>
      <c r="J60" s="62"/>
      <c r="K60" s="62">
        <f>SUM(K57:K59)</f>
        <v>30.400000000000002</v>
      </c>
      <c r="L60" s="62">
        <f>SUM(L57:L59)</f>
        <v>20.2</v>
      </c>
      <c r="M60" s="62">
        <f>SUM(M57:M59)</f>
        <v>64.599999999999994</v>
      </c>
      <c r="N60" s="62">
        <f>SUM(N57:N59)</f>
        <v>562</v>
      </c>
    </row>
    <row r="61" spans="1:14" ht="15.75" thickBot="1" x14ac:dyDescent="0.3">
      <c r="A61" s="6"/>
      <c r="B61" s="78">
        <v>0.34</v>
      </c>
      <c r="C61" s="6"/>
      <c r="D61" s="8" t="s">
        <v>9</v>
      </c>
      <c r="E61" s="6"/>
      <c r="F61" s="6"/>
      <c r="G61" s="6"/>
      <c r="H61" s="6"/>
      <c r="I61" s="6"/>
      <c r="J61" s="6"/>
      <c r="K61" s="6"/>
      <c r="L61" s="6"/>
      <c r="M61" s="6"/>
      <c r="N61" s="6"/>
    </row>
    <row r="62" spans="1:14" x14ac:dyDescent="0.25">
      <c r="A62" s="17" t="s">
        <v>141</v>
      </c>
      <c r="B62" s="100" t="s">
        <v>142</v>
      </c>
      <c r="C62" s="113"/>
      <c r="D62" s="129"/>
      <c r="E62" s="21">
        <v>50</v>
      </c>
      <c r="F62" s="22">
        <v>1</v>
      </c>
      <c r="G62" s="22">
        <v>2.5</v>
      </c>
      <c r="H62" s="22">
        <v>5.0999999999999996</v>
      </c>
      <c r="I62" s="24">
        <v>47</v>
      </c>
      <c r="J62" s="21">
        <v>75</v>
      </c>
      <c r="K62" s="22">
        <v>1.5</v>
      </c>
      <c r="L62" s="22">
        <v>3.75</v>
      </c>
      <c r="M62" s="22">
        <v>7.65</v>
      </c>
      <c r="N62" s="24">
        <v>70.5</v>
      </c>
    </row>
    <row r="63" spans="1:14" x14ac:dyDescent="0.25">
      <c r="A63" s="99" t="s">
        <v>51</v>
      </c>
      <c r="B63" s="111" t="s">
        <v>143</v>
      </c>
      <c r="C63" s="112"/>
      <c r="D63" s="27"/>
      <c r="E63" s="57">
        <v>200</v>
      </c>
      <c r="F63" s="48">
        <v>4.5999999999999996</v>
      </c>
      <c r="G63" s="48">
        <v>3.6</v>
      </c>
      <c r="H63" s="48">
        <v>16.2</v>
      </c>
      <c r="I63" s="58">
        <v>116</v>
      </c>
      <c r="J63" s="57">
        <v>200</v>
      </c>
      <c r="K63" s="48">
        <v>4.5999999999999996</v>
      </c>
      <c r="L63" s="48">
        <v>3.6</v>
      </c>
      <c r="M63" s="48">
        <v>16.2</v>
      </c>
      <c r="N63" s="58">
        <v>116</v>
      </c>
    </row>
    <row r="64" spans="1:14" x14ac:dyDescent="0.25">
      <c r="A64" s="17" t="s">
        <v>144</v>
      </c>
      <c r="B64" s="101" t="s">
        <v>145</v>
      </c>
      <c r="C64" s="102"/>
      <c r="D64" s="103"/>
      <c r="E64" s="28">
        <v>75</v>
      </c>
      <c r="F64" s="29">
        <v>21</v>
      </c>
      <c r="G64" s="29">
        <v>6.37</v>
      </c>
      <c r="H64" s="29">
        <v>0.22</v>
      </c>
      <c r="I64" s="32">
        <v>142.5</v>
      </c>
      <c r="J64" s="28">
        <v>100</v>
      </c>
      <c r="K64" s="29">
        <v>28</v>
      </c>
      <c r="L64" s="29">
        <v>8.5</v>
      </c>
      <c r="M64" s="29">
        <v>0.3</v>
      </c>
      <c r="N64" s="32">
        <v>190</v>
      </c>
    </row>
    <row r="65" spans="1:15" x14ac:dyDescent="0.25">
      <c r="A65" s="17" t="s">
        <v>28</v>
      </c>
      <c r="B65" s="111" t="s">
        <v>114</v>
      </c>
      <c r="C65" s="112"/>
      <c r="D65" s="27"/>
      <c r="E65" s="28">
        <v>130</v>
      </c>
      <c r="F65" s="29">
        <v>3.9</v>
      </c>
      <c r="G65" s="29">
        <v>3.9</v>
      </c>
      <c r="H65" s="29">
        <v>18.98</v>
      </c>
      <c r="I65" s="32">
        <v>126</v>
      </c>
      <c r="J65" s="28">
        <v>150</v>
      </c>
      <c r="K65" s="29">
        <v>4.5</v>
      </c>
      <c r="L65" s="29">
        <v>4.5</v>
      </c>
      <c r="M65" s="29">
        <v>21.9</v>
      </c>
      <c r="N65" s="32">
        <v>145.4</v>
      </c>
    </row>
    <row r="66" spans="1:15" x14ac:dyDescent="0.25">
      <c r="A66" s="17" t="s">
        <v>43</v>
      </c>
      <c r="B66" s="111" t="s">
        <v>64</v>
      </c>
      <c r="C66" s="112"/>
      <c r="D66" s="27"/>
      <c r="E66" s="28">
        <v>200</v>
      </c>
      <c r="F66" s="29">
        <v>0.6</v>
      </c>
      <c r="G66" s="30">
        <v>0</v>
      </c>
      <c r="H66" s="29">
        <v>25.2</v>
      </c>
      <c r="I66" s="32">
        <v>100</v>
      </c>
      <c r="J66" s="28">
        <v>200</v>
      </c>
      <c r="K66" s="29">
        <v>0.6</v>
      </c>
      <c r="L66" s="30">
        <v>0</v>
      </c>
      <c r="M66" s="29">
        <v>25.2</v>
      </c>
      <c r="N66" s="32">
        <v>100</v>
      </c>
    </row>
    <row r="67" spans="1:15" x14ac:dyDescent="0.25">
      <c r="A67" s="17"/>
      <c r="B67" s="111" t="s">
        <v>27</v>
      </c>
      <c r="C67" s="112"/>
      <c r="D67" s="27"/>
      <c r="E67" s="28">
        <v>40</v>
      </c>
      <c r="F67" s="29">
        <v>3.4</v>
      </c>
      <c r="G67" s="29">
        <v>0.4</v>
      </c>
      <c r="H67" s="29">
        <v>22</v>
      </c>
      <c r="I67" s="32">
        <v>114</v>
      </c>
      <c r="J67" s="28">
        <v>50</v>
      </c>
      <c r="K67" s="29">
        <v>4.25</v>
      </c>
      <c r="L67" s="29">
        <v>0.5</v>
      </c>
      <c r="M67" s="29">
        <v>27.5</v>
      </c>
      <c r="N67" s="32">
        <v>142.5</v>
      </c>
      <c r="O67" s="6"/>
    </row>
    <row r="68" spans="1:15" ht="15.75" thickBot="1" x14ac:dyDescent="0.3">
      <c r="A68" s="104"/>
      <c r="B68" s="109" t="s">
        <v>34</v>
      </c>
      <c r="C68" s="110"/>
      <c r="D68" s="42"/>
      <c r="E68" s="43">
        <v>35</v>
      </c>
      <c r="F68" s="44">
        <v>2.31</v>
      </c>
      <c r="G68" s="44">
        <v>0.42</v>
      </c>
      <c r="H68" s="44">
        <v>11.97</v>
      </c>
      <c r="I68" s="47">
        <v>63.35</v>
      </c>
      <c r="J68" s="43">
        <v>40</v>
      </c>
      <c r="K68" s="44">
        <v>2.64</v>
      </c>
      <c r="L68" s="44">
        <v>0.48</v>
      </c>
      <c r="M68" s="44">
        <v>13.68</v>
      </c>
      <c r="N68" s="47">
        <v>72.400000000000006</v>
      </c>
      <c r="O68" s="6"/>
    </row>
    <row r="69" spans="1:15" x14ac:dyDescent="0.25">
      <c r="A69" s="108"/>
      <c r="B69" s="264" t="s">
        <v>17</v>
      </c>
      <c r="C69" s="287"/>
      <c r="D69" s="288"/>
      <c r="E69" s="62"/>
      <c r="F69" s="62">
        <f>SUM(F62:F68)</f>
        <v>36.81</v>
      </c>
      <c r="G69" s="62">
        <f>SUM(G62:G68)</f>
        <v>17.189999999999998</v>
      </c>
      <c r="H69" s="62">
        <f>SUM(H62:H68)</f>
        <v>99.67</v>
      </c>
      <c r="I69" s="62">
        <f>SUM(I62:I68)</f>
        <v>708.85</v>
      </c>
      <c r="J69" s="62"/>
      <c r="K69" s="62">
        <f>SUM(K62:K68)</f>
        <v>46.09</v>
      </c>
      <c r="L69" s="62">
        <f>SUM(L62:L68)</f>
        <v>21.330000000000002</v>
      </c>
      <c r="M69" s="62">
        <f>SUM(M62:M68)</f>
        <v>112.43</v>
      </c>
      <c r="N69" s="62">
        <f>SUM(N62:N68)</f>
        <v>836.8</v>
      </c>
      <c r="O69" s="6"/>
    </row>
    <row r="70" spans="1:15" ht="15.75" thickBot="1" x14ac:dyDescent="0.3">
      <c r="A70" s="6"/>
      <c r="B70" s="50">
        <v>0.13300000000000001</v>
      </c>
      <c r="C70" s="6"/>
      <c r="D70" s="8" t="s">
        <v>10</v>
      </c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  <row r="71" spans="1:15" x14ac:dyDescent="0.25">
      <c r="A71" s="17" t="s">
        <v>146</v>
      </c>
      <c r="B71" s="105" t="s">
        <v>147</v>
      </c>
      <c r="C71" s="106"/>
      <c r="D71" s="107"/>
      <c r="E71" s="21">
        <v>50</v>
      </c>
      <c r="F71" s="22">
        <v>3.68</v>
      </c>
      <c r="G71" s="22">
        <v>6.6</v>
      </c>
      <c r="H71" s="22">
        <v>27.56</v>
      </c>
      <c r="I71" s="24">
        <v>185.12</v>
      </c>
      <c r="J71" s="21">
        <v>60</v>
      </c>
      <c r="K71" s="22">
        <v>4.41</v>
      </c>
      <c r="L71" s="22">
        <v>7.92</v>
      </c>
      <c r="M71" s="22">
        <v>33.07</v>
      </c>
      <c r="N71" s="24">
        <v>222.14</v>
      </c>
      <c r="O71" s="6"/>
    </row>
    <row r="72" spans="1:15" ht="15.75" thickBot="1" x14ac:dyDescent="0.3">
      <c r="A72" s="17" t="s">
        <v>42</v>
      </c>
      <c r="B72" s="279" t="s">
        <v>45</v>
      </c>
      <c r="C72" s="280"/>
      <c r="D72" s="281"/>
      <c r="E72" s="43">
        <v>200</v>
      </c>
      <c r="F72" s="44">
        <v>5.6</v>
      </c>
      <c r="G72" s="44">
        <v>4.5999999999999996</v>
      </c>
      <c r="H72" s="44">
        <v>9</v>
      </c>
      <c r="I72" s="47">
        <v>100</v>
      </c>
      <c r="J72" s="43">
        <v>200</v>
      </c>
      <c r="K72" s="44">
        <v>5.6</v>
      </c>
      <c r="L72" s="44">
        <v>4.5999999999999996</v>
      </c>
      <c r="M72" s="44">
        <v>9</v>
      </c>
      <c r="N72" s="47">
        <v>100</v>
      </c>
      <c r="O72" s="6"/>
    </row>
    <row r="73" spans="1:15" x14ac:dyDescent="0.25">
      <c r="A73" s="48"/>
      <c r="B73" s="271" t="s">
        <v>148</v>
      </c>
      <c r="C73" s="258"/>
      <c r="D73" s="259"/>
      <c r="E73" s="62"/>
      <c r="F73" s="62">
        <f>SUM(F71:F72)</f>
        <v>9.2799999999999994</v>
      </c>
      <c r="G73" s="62">
        <f>SUM(G71:G72)</f>
        <v>11.2</v>
      </c>
      <c r="H73" s="62">
        <f>SUM(H71:H72)</f>
        <v>36.56</v>
      </c>
      <c r="I73" s="62">
        <f>SUM(I71:I72)</f>
        <v>285.12</v>
      </c>
      <c r="J73" s="62"/>
      <c r="K73" s="62">
        <f>SUM(K71:K72)</f>
        <v>10.01</v>
      </c>
      <c r="L73" s="62">
        <f>SUM(L71:L72)</f>
        <v>12.52</v>
      </c>
      <c r="M73" s="62">
        <f>SUM(M71:M72)</f>
        <v>42.07</v>
      </c>
      <c r="N73" s="62">
        <f>SUM(N71:N72)</f>
        <v>322.14</v>
      </c>
    </row>
    <row r="74" spans="1:15" x14ac:dyDescent="0.25">
      <c r="A74" s="48"/>
      <c r="B74" s="265" t="s">
        <v>15</v>
      </c>
      <c r="C74" s="266"/>
      <c r="D74" s="267"/>
      <c r="E74" s="95"/>
      <c r="F74" s="95">
        <f>SUM(F60+F69+F73)</f>
        <v>73.69</v>
      </c>
      <c r="G74" s="95">
        <f>SUM(G60+G69+G73)</f>
        <v>46.789999999999992</v>
      </c>
      <c r="H74" s="95">
        <f>SUM(H60+H69+H73)</f>
        <v>198.03</v>
      </c>
      <c r="I74" s="95">
        <f>SUM(I60+I69+I73)</f>
        <v>1517.5700000000002</v>
      </c>
      <c r="J74" s="95"/>
      <c r="K74" s="95">
        <f>SUM(K60+K69+K73)</f>
        <v>86.500000000000014</v>
      </c>
      <c r="L74" s="95">
        <f>SUM(L60+L69+L73)</f>
        <v>54.05</v>
      </c>
      <c r="M74" s="95">
        <f>SUM(M60+M69+M73)</f>
        <v>219.1</v>
      </c>
      <c r="N74" s="95">
        <f>SUM(N60+N69+N73)</f>
        <v>1720.94</v>
      </c>
    </row>
    <row r="75" spans="1:15" x14ac:dyDescent="0.25">
      <c r="A75" s="48"/>
      <c r="B75" s="268" t="s">
        <v>12</v>
      </c>
      <c r="C75" s="269"/>
      <c r="D75" s="270"/>
      <c r="E75" s="74"/>
      <c r="F75" s="74">
        <v>13.3</v>
      </c>
      <c r="G75" s="74">
        <v>32</v>
      </c>
      <c r="H75" s="74">
        <v>60</v>
      </c>
      <c r="I75" s="74"/>
      <c r="J75" s="74"/>
      <c r="K75" s="74">
        <v>14</v>
      </c>
      <c r="L75" s="74">
        <v>32.200000000000003</v>
      </c>
      <c r="M75" s="74">
        <v>60.1</v>
      </c>
      <c r="N75" s="74"/>
    </row>
    <row r="76" spans="1:15" x14ac:dyDescent="0.25">
      <c r="A76" s="6"/>
      <c r="B76" s="6"/>
      <c r="C76" s="6"/>
      <c r="D76" s="6"/>
      <c r="E76" s="6"/>
      <c r="F76" s="6"/>
      <c r="G76" s="6"/>
      <c r="H76" s="6" t="s">
        <v>149</v>
      </c>
      <c r="I76" s="6"/>
      <c r="J76" s="6"/>
      <c r="K76" s="6"/>
      <c r="L76" s="6"/>
      <c r="M76" s="6"/>
      <c r="N76" s="6"/>
    </row>
    <row r="77" spans="1:15" ht="15.75" thickBot="1" x14ac:dyDescent="0.3">
      <c r="A77" s="6"/>
      <c r="B77" s="50">
        <v>0.22700000000000001</v>
      </c>
      <c r="C77" s="6"/>
      <c r="D77" s="8" t="s">
        <v>8</v>
      </c>
      <c r="E77" s="6"/>
      <c r="F77" s="6"/>
      <c r="G77" s="6"/>
      <c r="H77" s="6"/>
      <c r="I77" s="6"/>
      <c r="J77" s="6"/>
      <c r="K77" s="6"/>
      <c r="L77" s="6"/>
      <c r="M77" s="6"/>
      <c r="N77" s="6"/>
    </row>
    <row r="78" spans="1:15" x14ac:dyDescent="0.25">
      <c r="A78" s="17" t="s">
        <v>153</v>
      </c>
      <c r="B78" s="114" t="s">
        <v>154</v>
      </c>
      <c r="C78" s="115"/>
      <c r="D78" s="116"/>
      <c r="E78" s="21">
        <v>75</v>
      </c>
      <c r="F78" s="22">
        <v>10.27</v>
      </c>
      <c r="G78" s="22">
        <v>9.4</v>
      </c>
      <c r="H78" s="22">
        <v>0.6</v>
      </c>
      <c r="I78" s="24">
        <v>128.77000000000001</v>
      </c>
      <c r="J78" s="21">
        <v>100</v>
      </c>
      <c r="K78" s="22">
        <v>13.7</v>
      </c>
      <c r="L78" s="22">
        <v>12.5</v>
      </c>
      <c r="M78" s="22">
        <v>0.8</v>
      </c>
      <c r="N78" s="24">
        <v>171.7</v>
      </c>
    </row>
    <row r="79" spans="1:15" x14ac:dyDescent="0.25">
      <c r="A79" s="17" t="s">
        <v>28</v>
      </c>
      <c r="B79" s="123" t="s">
        <v>155</v>
      </c>
      <c r="C79" s="124"/>
      <c r="D79" s="125"/>
      <c r="E79" s="126">
        <v>100</v>
      </c>
      <c r="F79" s="127">
        <v>1.4</v>
      </c>
      <c r="G79" s="127">
        <v>2.7</v>
      </c>
      <c r="H79" s="127">
        <v>14.9</v>
      </c>
      <c r="I79" s="128">
        <v>90</v>
      </c>
      <c r="J79" s="126">
        <v>130</v>
      </c>
      <c r="K79" s="127">
        <v>1.82</v>
      </c>
      <c r="L79" s="127">
        <v>3.51</v>
      </c>
      <c r="M79" s="127">
        <v>19.37</v>
      </c>
      <c r="N79" s="128">
        <v>117</v>
      </c>
    </row>
    <row r="80" spans="1:15" x14ac:dyDescent="0.25">
      <c r="A80" s="17" t="s">
        <v>26</v>
      </c>
      <c r="B80" s="111" t="s">
        <v>57</v>
      </c>
      <c r="C80" s="112"/>
      <c r="D80" s="27"/>
      <c r="E80" s="28">
        <v>200</v>
      </c>
      <c r="F80" s="29">
        <v>1.4</v>
      </c>
      <c r="G80" s="29">
        <v>1</v>
      </c>
      <c r="H80" s="29">
        <v>20.2</v>
      </c>
      <c r="I80" s="32">
        <v>96</v>
      </c>
      <c r="J80" s="28">
        <v>200</v>
      </c>
      <c r="K80" s="29">
        <v>1.4</v>
      </c>
      <c r="L80" s="29">
        <v>1</v>
      </c>
      <c r="M80" s="29">
        <v>20.2</v>
      </c>
      <c r="N80" s="32">
        <v>96</v>
      </c>
    </row>
    <row r="81" spans="1:14" x14ac:dyDescent="0.25">
      <c r="A81" s="17"/>
      <c r="B81" s="111" t="s">
        <v>27</v>
      </c>
      <c r="C81" s="112"/>
      <c r="D81" s="27"/>
      <c r="E81" s="57">
        <v>40</v>
      </c>
      <c r="F81" s="48">
        <v>3.4</v>
      </c>
      <c r="G81" s="48">
        <v>0.4</v>
      </c>
      <c r="H81" s="48">
        <v>22</v>
      </c>
      <c r="I81" s="58">
        <v>114</v>
      </c>
      <c r="J81" s="57">
        <v>40</v>
      </c>
      <c r="K81" s="48">
        <v>3.4</v>
      </c>
      <c r="L81" s="48">
        <v>0.4</v>
      </c>
      <c r="M81" s="48">
        <v>22</v>
      </c>
      <c r="N81" s="58">
        <v>114</v>
      </c>
    </row>
    <row r="82" spans="1:14" ht="15.75" thickBot="1" x14ac:dyDescent="0.3">
      <c r="A82" s="17"/>
      <c r="B82" s="109" t="s">
        <v>36</v>
      </c>
      <c r="C82" s="110"/>
      <c r="D82" s="42"/>
      <c r="E82" s="43">
        <v>125</v>
      </c>
      <c r="F82" s="44">
        <v>3.68</v>
      </c>
      <c r="G82" s="44">
        <v>4</v>
      </c>
      <c r="H82" s="44">
        <v>5.12</v>
      </c>
      <c r="I82" s="47">
        <v>71.12</v>
      </c>
      <c r="J82" s="43">
        <v>125</v>
      </c>
      <c r="K82" s="44">
        <v>3.68</v>
      </c>
      <c r="L82" s="44">
        <v>4</v>
      </c>
      <c r="M82" s="44">
        <v>5.12</v>
      </c>
      <c r="N82" s="47">
        <v>71.12</v>
      </c>
    </row>
    <row r="83" spans="1:14" ht="15.75" thickBot="1" x14ac:dyDescent="0.3">
      <c r="A83" s="48"/>
      <c r="B83" s="258" t="s">
        <v>150</v>
      </c>
      <c r="C83" s="258"/>
      <c r="D83" s="259"/>
      <c r="E83" s="62"/>
      <c r="F83" s="62">
        <f>SUM(F78:F82)</f>
        <v>20.149999999999999</v>
      </c>
      <c r="G83" s="62">
        <f>SUM(G78:G82)</f>
        <v>17.5</v>
      </c>
      <c r="H83" s="62">
        <f>SUM(H78:H82)</f>
        <v>62.82</v>
      </c>
      <c r="I83" s="62">
        <f>SUM(I78:I82)</f>
        <v>499.89</v>
      </c>
      <c r="J83" s="62"/>
      <c r="K83" s="62">
        <f>SUM(K78:K82)</f>
        <v>23.999999999999996</v>
      </c>
      <c r="L83" s="249">
        <f>SUM(L78:L82)</f>
        <v>21.409999999999997</v>
      </c>
      <c r="M83" s="62">
        <f>SUM(M78:M82)</f>
        <v>67.490000000000009</v>
      </c>
      <c r="N83" s="62">
        <f>SUM(N78:N82)</f>
        <v>569.81999999999994</v>
      </c>
    </row>
    <row r="84" spans="1:14" ht="15.75" thickBot="1" x14ac:dyDescent="0.3">
      <c r="A84" s="6"/>
      <c r="B84" s="50">
        <v>0.34699999999999998</v>
      </c>
      <c r="C84" s="6"/>
      <c r="D84" s="8" t="s">
        <v>9</v>
      </c>
      <c r="E84" s="6"/>
      <c r="F84" s="6"/>
      <c r="G84" s="6"/>
      <c r="H84" s="6"/>
      <c r="I84" s="6"/>
      <c r="J84" s="6"/>
      <c r="K84" s="6"/>
      <c r="L84" s="250"/>
      <c r="M84" s="6"/>
      <c r="N84" s="6"/>
    </row>
    <row r="85" spans="1:14" x14ac:dyDescent="0.25">
      <c r="A85" s="17" t="s">
        <v>174</v>
      </c>
      <c r="B85" s="225" t="s">
        <v>175</v>
      </c>
      <c r="C85" s="226"/>
      <c r="D85" s="227"/>
      <c r="E85" s="21">
        <v>50</v>
      </c>
      <c r="F85" s="22">
        <v>0.8</v>
      </c>
      <c r="G85" s="22">
        <v>5.05</v>
      </c>
      <c r="H85" s="22">
        <v>2.95</v>
      </c>
      <c r="I85" s="24">
        <v>60.5</v>
      </c>
      <c r="J85" s="251">
        <v>75</v>
      </c>
      <c r="K85" s="22">
        <v>1.2</v>
      </c>
      <c r="L85" s="127">
        <v>7.57</v>
      </c>
      <c r="M85" s="22">
        <v>4.42</v>
      </c>
      <c r="N85" s="24">
        <v>90.75</v>
      </c>
    </row>
    <row r="86" spans="1:14" x14ac:dyDescent="0.25">
      <c r="A86" s="17" t="s">
        <v>43</v>
      </c>
      <c r="B86" s="120" t="s">
        <v>156</v>
      </c>
      <c r="C86" s="121"/>
      <c r="D86" s="122"/>
      <c r="E86" s="28" t="s">
        <v>81</v>
      </c>
      <c r="F86" s="29">
        <v>5</v>
      </c>
      <c r="G86" s="29">
        <v>6</v>
      </c>
      <c r="H86" s="29">
        <v>9</v>
      </c>
      <c r="I86" s="32">
        <v>100</v>
      </c>
      <c r="J86" s="252" t="s">
        <v>31</v>
      </c>
      <c r="K86" s="29">
        <v>5</v>
      </c>
      <c r="L86" s="29">
        <v>6</v>
      </c>
      <c r="M86" s="29">
        <v>9</v>
      </c>
      <c r="N86" s="32">
        <v>100</v>
      </c>
    </row>
    <row r="87" spans="1:14" x14ac:dyDescent="0.25">
      <c r="A87" s="17" t="s">
        <v>182</v>
      </c>
      <c r="B87" s="246" t="s">
        <v>183</v>
      </c>
      <c r="C87" s="247"/>
      <c r="D87" s="248"/>
      <c r="E87" s="28">
        <v>75</v>
      </c>
      <c r="F87" s="29">
        <v>14.3</v>
      </c>
      <c r="G87" s="29">
        <v>12</v>
      </c>
      <c r="H87" s="29">
        <v>3.37</v>
      </c>
      <c r="I87" s="32">
        <v>115.5</v>
      </c>
      <c r="J87" s="252">
        <v>100</v>
      </c>
      <c r="K87" s="29">
        <v>19.100000000000001</v>
      </c>
      <c r="L87" s="29">
        <v>16</v>
      </c>
      <c r="M87" s="29">
        <v>4.5</v>
      </c>
      <c r="N87" s="32">
        <v>154</v>
      </c>
    </row>
    <row r="88" spans="1:14" x14ac:dyDescent="0.25">
      <c r="A88" s="17" t="s">
        <v>38</v>
      </c>
      <c r="B88" s="243" t="s">
        <v>92</v>
      </c>
      <c r="C88" s="244"/>
      <c r="D88" s="245"/>
      <c r="E88" s="28">
        <v>150</v>
      </c>
      <c r="F88" s="29">
        <v>3.3</v>
      </c>
      <c r="G88" s="29">
        <v>5.0999999999999996</v>
      </c>
      <c r="H88" s="29">
        <v>18</v>
      </c>
      <c r="I88" s="32">
        <v>130.5</v>
      </c>
      <c r="J88" s="252">
        <v>200</v>
      </c>
      <c r="K88" s="29">
        <v>4.4000000000000004</v>
      </c>
      <c r="L88" s="29">
        <v>6.8</v>
      </c>
      <c r="M88" s="29">
        <v>24</v>
      </c>
      <c r="N88" s="32">
        <v>174</v>
      </c>
    </row>
    <row r="89" spans="1:14" x14ac:dyDescent="0.25">
      <c r="A89" s="17"/>
      <c r="B89" s="120" t="s">
        <v>39</v>
      </c>
      <c r="C89" s="121"/>
      <c r="D89" s="122"/>
      <c r="E89" s="28">
        <v>200</v>
      </c>
      <c r="F89" s="29">
        <v>0</v>
      </c>
      <c r="G89" s="29">
        <v>0</v>
      </c>
      <c r="H89" s="29">
        <v>24</v>
      </c>
      <c r="I89" s="32">
        <v>108</v>
      </c>
      <c r="J89" s="252">
        <v>200</v>
      </c>
      <c r="K89" s="29">
        <v>0</v>
      </c>
      <c r="L89" s="29">
        <v>0</v>
      </c>
      <c r="M89" s="29">
        <v>24</v>
      </c>
      <c r="N89" s="32">
        <v>108</v>
      </c>
    </row>
    <row r="90" spans="1:14" x14ac:dyDescent="0.25">
      <c r="A90" s="17"/>
      <c r="B90" s="246" t="s">
        <v>27</v>
      </c>
      <c r="C90" s="247"/>
      <c r="D90" s="248"/>
      <c r="E90" s="28">
        <v>35</v>
      </c>
      <c r="F90" s="29">
        <v>2.97</v>
      </c>
      <c r="G90" s="29">
        <v>0.35</v>
      </c>
      <c r="H90" s="29">
        <v>19.25</v>
      </c>
      <c r="I90" s="32">
        <v>99.75</v>
      </c>
      <c r="J90" s="253">
        <v>40</v>
      </c>
      <c r="K90" s="48">
        <v>3.4</v>
      </c>
      <c r="L90" s="48">
        <v>0.4</v>
      </c>
      <c r="M90" s="48">
        <v>22</v>
      </c>
      <c r="N90" s="58">
        <v>114</v>
      </c>
    </row>
    <row r="91" spans="1:14" x14ac:dyDescent="0.25">
      <c r="A91" s="17"/>
      <c r="B91" s="120" t="s">
        <v>34</v>
      </c>
      <c r="C91" s="121"/>
      <c r="D91" s="122"/>
      <c r="E91" s="28">
        <v>35</v>
      </c>
      <c r="F91" s="29">
        <v>2.31</v>
      </c>
      <c r="G91" s="29">
        <v>0.42</v>
      </c>
      <c r="H91" s="29">
        <v>11.97</v>
      </c>
      <c r="I91" s="32">
        <v>63.35</v>
      </c>
      <c r="J91" s="252">
        <v>35</v>
      </c>
      <c r="K91" s="29">
        <v>2.31</v>
      </c>
      <c r="L91" s="29">
        <v>0.42</v>
      </c>
      <c r="M91" s="29">
        <v>11.97</v>
      </c>
      <c r="N91" s="32">
        <v>63.35</v>
      </c>
    </row>
    <row r="92" spans="1:14" ht="15.75" thickBot="1" x14ac:dyDescent="0.3">
      <c r="A92" s="17"/>
      <c r="B92" s="117" t="s">
        <v>33</v>
      </c>
      <c r="C92" s="118"/>
      <c r="D92" s="119"/>
      <c r="E92" s="43" t="s">
        <v>84</v>
      </c>
      <c r="F92" s="44" t="s">
        <v>85</v>
      </c>
      <c r="G92" s="44" t="s">
        <v>85</v>
      </c>
      <c r="H92" s="44" t="s">
        <v>84</v>
      </c>
      <c r="I92" s="47" t="s">
        <v>86</v>
      </c>
      <c r="J92" s="254">
        <v>200</v>
      </c>
      <c r="K92" s="44">
        <v>0.8</v>
      </c>
      <c r="L92" s="44">
        <v>0.8</v>
      </c>
      <c r="M92" s="44">
        <v>19.600000000000001</v>
      </c>
      <c r="N92" s="47">
        <v>90</v>
      </c>
    </row>
    <row r="93" spans="1:14" x14ac:dyDescent="0.25">
      <c r="A93" s="48"/>
      <c r="B93" s="271" t="s">
        <v>150</v>
      </c>
      <c r="C93" s="258"/>
      <c r="D93" s="259"/>
      <c r="E93" s="62"/>
      <c r="F93" s="62">
        <f>SUM(F85:F92)</f>
        <v>28.68</v>
      </c>
      <c r="G93" s="62">
        <f>SUM(G85:G92)</f>
        <v>28.92</v>
      </c>
      <c r="H93" s="62">
        <f>SUM(H85:H92)</f>
        <v>88.539999999999992</v>
      </c>
      <c r="I93" s="62">
        <f>SUM(I85:I92)</f>
        <v>677.6</v>
      </c>
      <c r="J93" s="62"/>
      <c r="K93" s="62">
        <f>SUM(K85:K92)</f>
        <v>36.21</v>
      </c>
      <c r="L93" s="62">
        <f>SUM(L85:L92)</f>
        <v>37.989999999999995</v>
      </c>
      <c r="M93" s="62">
        <f>SUM(M85:M92)</f>
        <v>119.49000000000001</v>
      </c>
      <c r="N93" s="62">
        <f>SUM(N85:N92)</f>
        <v>894.1</v>
      </c>
    </row>
    <row r="94" spans="1:14" ht="15.75" thickBot="1" x14ac:dyDescent="0.3">
      <c r="A94" s="6"/>
      <c r="B94" s="78">
        <v>0.15</v>
      </c>
      <c r="C94" s="6"/>
      <c r="D94" s="8" t="s">
        <v>10</v>
      </c>
      <c r="E94" s="6"/>
      <c r="F94" s="6"/>
      <c r="G94" s="6"/>
      <c r="H94" s="6"/>
      <c r="I94" s="6"/>
      <c r="J94" s="6"/>
      <c r="K94" s="6"/>
      <c r="L94" s="6"/>
      <c r="M94" s="6"/>
      <c r="N94" s="6"/>
    </row>
    <row r="95" spans="1:14" x14ac:dyDescent="0.25">
      <c r="A95" s="17" t="s">
        <v>49</v>
      </c>
      <c r="B95" s="105" t="s">
        <v>124</v>
      </c>
      <c r="C95" s="106"/>
      <c r="D95" s="107"/>
      <c r="E95" s="21">
        <v>60</v>
      </c>
      <c r="F95" s="22">
        <v>4.72</v>
      </c>
      <c r="G95" s="22">
        <v>12.96</v>
      </c>
      <c r="H95" s="22">
        <v>21.52</v>
      </c>
      <c r="I95" s="24">
        <v>221.6</v>
      </c>
      <c r="J95" s="21">
        <v>70</v>
      </c>
      <c r="K95" s="22">
        <v>5.5</v>
      </c>
      <c r="L95" s="22">
        <v>15.12</v>
      </c>
      <c r="M95" s="22">
        <v>25.1</v>
      </c>
      <c r="N95" s="24">
        <v>258.52999999999997</v>
      </c>
    </row>
    <row r="96" spans="1:14" ht="15.75" thickBot="1" x14ac:dyDescent="0.3">
      <c r="A96" s="17" t="s">
        <v>109</v>
      </c>
      <c r="B96" s="261" t="s">
        <v>99</v>
      </c>
      <c r="C96" s="262"/>
      <c r="D96" s="263"/>
      <c r="E96" s="43">
        <v>200</v>
      </c>
      <c r="F96" s="44">
        <v>0</v>
      </c>
      <c r="G96" s="44">
        <v>0</v>
      </c>
      <c r="H96" s="44">
        <v>14.6</v>
      </c>
      <c r="I96" s="45">
        <v>64</v>
      </c>
      <c r="J96" s="43">
        <v>200</v>
      </c>
      <c r="K96" s="44">
        <v>0</v>
      </c>
      <c r="L96" s="44">
        <v>0</v>
      </c>
      <c r="M96" s="44">
        <v>14.6</v>
      </c>
      <c r="N96" s="47">
        <v>64</v>
      </c>
    </row>
    <row r="97" spans="1:14" x14ac:dyDescent="0.25">
      <c r="A97" s="48"/>
      <c r="B97" s="271" t="s">
        <v>150</v>
      </c>
      <c r="C97" s="258"/>
      <c r="D97" s="259"/>
      <c r="E97" s="62"/>
      <c r="F97" s="62">
        <f>SUM(F95:F96)</f>
        <v>4.72</v>
      </c>
      <c r="G97" s="62">
        <f>SUM(G95:G96)</f>
        <v>12.96</v>
      </c>
      <c r="H97" s="62">
        <f>SUM(H95:H96)</f>
        <v>36.119999999999997</v>
      </c>
      <c r="I97" s="62">
        <f>SUM(I95:I96)</f>
        <v>285.60000000000002</v>
      </c>
      <c r="J97" s="62"/>
      <c r="K97" s="62">
        <f>SUM(K95:K96)</f>
        <v>5.5</v>
      </c>
      <c r="L97" s="62">
        <f>SUM(L95:L96)</f>
        <v>15.12</v>
      </c>
      <c r="M97" s="62">
        <f>SUM(M95:M96)</f>
        <v>39.700000000000003</v>
      </c>
      <c r="N97" s="62">
        <f>SUM(N95:N96)</f>
        <v>322.52999999999997</v>
      </c>
    </row>
    <row r="98" spans="1:14" x14ac:dyDescent="0.25">
      <c r="A98" s="48"/>
      <c r="B98" s="265" t="s">
        <v>15</v>
      </c>
      <c r="C98" s="266"/>
      <c r="D98" s="267"/>
      <c r="E98" s="95"/>
      <c r="F98" s="95">
        <f>SUM(F83+F93+F97)</f>
        <v>53.55</v>
      </c>
      <c r="G98" s="95">
        <f>SUM(G83+G93+G97)</f>
        <v>59.38</v>
      </c>
      <c r="H98" s="95">
        <f>SUM(H83+H93+H97)</f>
        <v>187.48</v>
      </c>
      <c r="I98" s="95">
        <f>SUM(I83+I93+I97)</f>
        <v>1463.0900000000001</v>
      </c>
      <c r="J98" s="95"/>
      <c r="K98" s="95">
        <f>SUM(K83+K93+K97)</f>
        <v>65.709999999999994</v>
      </c>
      <c r="L98" s="95">
        <f>SUM(L83+L93+L97)</f>
        <v>74.52</v>
      </c>
      <c r="M98" s="95">
        <f>SUM(M83+M93+M97)</f>
        <v>226.68</v>
      </c>
      <c r="N98" s="95">
        <f>SUM(N83+N93+N97)</f>
        <v>1786.45</v>
      </c>
    </row>
    <row r="99" spans="1:14" x14ac:dyDescent="0.25">
      <c r="A99" s="48"/>
      <c r="B99" s="268" t="s">
        <v>12</v>
      </c>
      <c r="C99" s="269"/>
      <c r="D99" s="270"/>
      <c r="E99" s="74"/>
      <c r="F99" s="74">
        <v>14</v>
      </c>
      <c r="G99" s="74">
        <v>30</v>
      </c>
      <c r="H99" s="74">
        <v>55</v>
      </c>
      <c r="I99" s="74"/>
      <c r="J99" s="74"/>
      <c r="K99" s="74">
        <v>13.9</v>
      </c>
      <c r="L99" s="74">
        <v>30.2</v>
      </c>
      <c r="M99" s="74">
        <v>55.1</v>
      </c>
      <c r="N99" s="74"/>
    </row>
    <row r="100" spans="1:14" x14ac:dyDescent="0.25">
      <c r="A100" s="6"/>
      <c r="B100" s="6"/>
      <c r="C100" s="6"/>
      <c r="D100" s="6"/>
      <c r="E100" s="6"/>
      <c r="F100" s="6"/>
      <c r="G100" s="6"/>
      <c r="H100" s="6" t="s">
        <v>151</v>
      </c>
      <c r="I100" s="6"/>
      <c r="J100" s="6"/>
      <c r="K100" s="6"/>
      <c r="L100" s="6"/>
      <c r="M100" s="6"/>
      <c r="N100" s="6"/>
    </row>
    <row r="101" spans="1:14" ht="15.75" thickBot="1" x14ac:dyDescent="0.3">
      <c r="A101" s="6"/>
      <c r="B101" s="63">
        <v>0.21049999999999999</v>
      </c>
      <c r="C101" s="6"/>
      <c r="D101" s="8" t="s">
        <v>8</v>
      </c>
      <c r="E101" s="6"/>
      <c r="F101" s="6"/>
      <c r="G101" s="6"/>
      <c r="H101" s="6"/>
      <c r="I101" s="6"/>
      <c r="J101" s="6"/>
      <c r="K101" s="6"/>
      <c r="L101" s="6"/>
      <c r="M101" s="6"/>
      <c r="N101" s="6"/>
    </row>
    <row r="102" spans="1:14" x14ac:dyDescent="0.25">
      <c r="A102" s="17" t="s">
        <v>28</v>
      </c>
      <c r="B102" s="132" t="s">
        <v>71</v>
      </c>
      <c r="C102" s="133"/>
      <c r="D102" s="20"/>
      <c r="E102" s="134">
        <v>150</v>
      </c>
      <c r="F102" s="22">
        <v>14.25</v>
      </c>
      <c r="G102" s="22">
        <v>18</v>
      </c>
      <c r="H102" s="22">
        <v>2.4</v>
      </c>
      <c r="I102" s="24">
        <v>228</v>
      </c>
      <c r="J102" s="134">
        <v>180</v>
      </c>
      <c r="K102" s="22">
        <v>17.16</v>
      </c>
      <c r="L102" s="22">
        <v>21.6</v>
      </c>
      <c r="M102" s="22">
        <v>2.88</v>
      </c>
      <c r="N102" s="24">
        <v>273.60000000000002</v>
      </c>
    </row>
    <row r="103" spans="1:14" x14ac:dyDescent="0.25">
      <c r="A103" s="17" t="s">
        <v>56</v>
      </c>
      <c r="B103" s="76" t="s">
        <v>40</v>
      </c>
      <c r="C103" s="48"/>
      <c r="D103" s="77"/>
      <c r="E103" s="28">
        <v>200</v>
      </c>
      <c r="F103" s="29">
        <v>3.6</v>
      </c>
      <c r="G103" s="29">
        <v>2.8</v>
      </c>
      <c r="H103" s="29">
        <v>23.4</v>
      </c>
      <c r="I103" s="32">
        <v>134</v>
      </c>
      <c r="J103" s="28">
        <v>200</v>
      </c>
      <c r="K103" s="29">
        <v>3.6</v>
      </c>
      <c r="L103" s="29">
        <v>2.8</v>
      </c>
      <c r="M103" s="29">
        <v>23.4</v>
      </c>
      <c r="N103" s="32">
        <v>134</v>
      </c>
    </row>
    <row r="104" spans="1:14" x14ac:dyDescent="0.25">
      <c r="A104" s="17"/>
      <c r="B104" s="135" t="s">
        <v>27</v>
      </c>
      <c r="C104" s="136"/>
      <c r="D104" s="137"/>
      <c r="E104" s="38">
        <v>30</v>
      </c>
      <c r="F104" s="36">
        <v>2.5499999999999998</v>
      </c>
      <c r="G104" s="36">
        <v>0.3</v>
      </c>
      <c r="H104" s="36">
        <v>16.5</v>
      </c>
      <c r="I104" s="37">
        <v>85.5</v>
      </c>
      <c r="J104" s="38">
        <v>40</v>
      </c>
      <c r="K104" s="36">
        <v>3.4</v>
      </c>
      <c r="L104" s="36">
        <v>0.4</v>
      </c>
      <c r="M104" s="36">
        <v>22</v>
      </c>
      <c r="N104" s="37">
        <v>114</v>
      </c>
    </row>
    <row r="105" spans="1:14" ht="15.75" thickBot="1" x14ac:dyDescent="0.3">
      <c r="A105" s="17"/>
      <c r="B105" s="130" t="s">
        <v>33</v>
      </c>
      <c r="C105" s="131"/>
      <c r="D105" s="42"/>
      <c r="E105" s="43">
        <v>200</v>
      </c>
      <c r="F105" s="44">
        <v>0.8</v>
      </c>
      <c r="G105" s="44">
        <v>0.8</v>
      </c>
      <c r="H105" s="44">
        <v>19.600000000000001</v>
      </c>
      <c r="I105" s="47">
        <v>90</v>
      </c>
      <c r="J105" s="43">
        <v>200</v>
      </c>
      <c r="K105" s="44">
        <v>0.8</v>
      </c>
      <c r="L105" s="44">
        <v>0.8</v>
      </c>
      <c r="M105" s="44">
        <v>19.600000000000001</v>
      </c>
      <c r="N105" s="47">
        <v>90</v>
      </c>
    </row>
    <row r="106" spans="1:14" x14ac:dyDescent="0.25">
      <c r="A106" s="48"/>
      <c r="B106" s="258" t="s">
        <v>150</v>
      </c>
      <c r="C106" s="258"/>
      <c r="D106" s="259"/>
      <c r="E106" s="62"/>
      <c r="F106" s="62">
        <f>SUM(F102:F105)</f>
        <v>21.200000000000003</v>
      </c>
      <c r="G106" s="62">
        <f>SUM(G102:G105)</f>
        <v>21.900000000000002</v>
      </c>
      <c r="H106" s="62">
        <f>SUM(H102:H105)</f>
        <v>61.9</v>
      </c>
      <c r="I106" s="62">
        <f>SUM(I102:I105)</f>
        <v>537.5</v>
      </c>
      <c r="J106" s="62"/>
      <c r="K106" s="62">
        <f>SUM(K102:K105)</f>
        <v>24.96</v>
      </c>
      <c r="L106" s="62">
        <f>SUM(L102:L105)</f>
        <v>25.6</v>
      </c>
      <c r="M106" s="62">
        <f>SUM(M102:M105)</f>
        <v>67.88</v>
      </c>
      <c r="N106" s="62">
        <f>SUM(N102:N105)</f>
        <v>611.6</v>
      </c>
    </row>
    <row r="107" spans="1:14" ht="15.75" thickBot="1" x14ac:dyDescent="0.3">
      <c r="A107" s="6"/>
      <c r="B107" s="50">
        <v>0.35299999999999998</v>
      </c>
      <c r="C107" s="6"/>
      <c r="D107" s="8" t="s">
        <v>9</v>
      </c>
      <c r="E107" s="6"/>
      <c r="F107" s="6"/>
      <c r="G107" s="6"/>
      <c r="H107" s="6"/>
      <c r="I107" s="6"/>
      <c r="J107" s="6"/>
      <c r="K107" s="6"/>
      <c r="L107" s="6"/>
      <c r="M107" s="6"/>
      <c r="N107" s="6"/>
    </row>
    <row r="108" spans="1:14" x14ac:dyDescent="0.25">
      <c r="A108" s="31" t="s">
        <v>176</v>
      </c>
      <c r="B108" s="228" t="s">
        <v>177</v>
      </c>
      <c r="C108" s="229"/>
      <c r="D108" s="20"/>
      <c r="E108" s="21">
        <v>50</v>
      </c>
      <c r="F108" s="22">
        <v>0.5</v>
      </c>
      <c r="G108" s="22">
        <v>2.6</v>
      </c>
      <c r="H108" s="22">
        <v>5.2</v>
      </c>
      <c r="I108" s="24">
        <v>46</v>
      </c>
      <c r="J108" s="21">
        <v>75</v>
      </c>
      <c r="K108" s="22">
        <v>0.75</v>
      </c>
      <c r="L108" s="22">
        <v>3.9</v>
      </c>
      <c r="M108" s="22">
        <v>7.8</v>
      </c>
      <c r="N108" s="24">
        <v>69</v>
      </c>
    </row>
    <row r="109" spans="1:14" x14ac:dyDescent="0.25">
      <c r="A109" s="17" t="s">
        <v>35</v>
      </c>
      <c r="B109" s="139" t="s">
        <v>69</v>
      </c>
      <c r="C109" s="140"/>
      <c r="D109" s="27"/>
      <c r="E109" s="28" t="s">
        <v>81</v>
      </c>
      <c r="F109" s="29">
        <v>1.4</v>
      </c>
      <c r="G109" s="29">
        <v>3.2</v>
      </c>
      <c r="H109" s="29">
        <v>11.8</v>
      </c>
      <c r="I109" s="32">
        <v>80</v>
      </c>
      <c r="J109" s="28" t="s">
        <v>31</v>
      </c>
      <c r="K109" s="29">
        <v>1.75</v>
      </c>
      <c r="L109" s="29">
        <v>4</v>
      </c>
      <c r="M109" s="29">
        <v>14.75</v>
      </c>
      <c r="N109" s="32">
        <v>100</v>
      </c>
    </row>
    <row r="110" spans="1:14" x14ac:dyDescent="0.25">
      <c r="A110" s="17" t="s">
        <v>108</v>
      </c>
      <c r="B110" s="272" t="s">
        <v>94</v>
      </c>
      <c r="C110" s="273"/>
      <c r="D110" s="274"/>
      <c r="E110" s="28">
        <v>85</v>
      </c>
      <c r="F110" s="29">
        <v>16.399999999999999</v>
      </c>
      <c r="G110" s="29">
        <v>19.7</v>
      </c>
      <c r="H110" s="29">
        <v>5.78</v>
      </c>
      <c r="I110" s="32">
        <v>266</v>
      </c>
      <c r="J110" s="28">
        <v>100</v>
      </c>
      <c r="K110" s="29">
        <v>19.3</v>
      </c>
      <c r="L110" s="29">
        <v>23.2</v>
      </c>
      <c r="M110" s="29">
        <v>6.8</v>
      </c>
      <c r="N110" s="32">
        <v>313</v>
      </c>
    </row>
    <row r="111" spans="1:14" x14ac:dyDescent="0.25">
      <c r="A111" s="31" t="s">
        <v>126</v>
      </c>
      <c r="B111" s="139" t="s">
        <v>127</v>
      </c>
      <c r="C111" s="140"/>
      <c r="D111" s="27"/>
      <c r="E111" s="28">
        <v>130</v>
      </c>
      <c r="F111" s="29">
        <v>2.99</v>
      </c>
      <c r="G111" s="29">
        <v>4.16</v>
      </c>
      <c r="H111" s="29">
        <v>8.4499999999999993</v>
      </c>
      <c r="I111" s="32">
        <v>85.15</v>
      </c>
      <c r="J111" s="28">
        <v>150</v>
      </c>
      <c r="K111" s="29">
        <v>3.45</v>
      </c>
      <c r="L111" s="29">
        <v>4.8</v>
      </c>
      <c r="M111" s="29">
        <v>9.75</v>
      </c>
      <c r="N111" s="32">
        <v>98.25</v>
      </c>
    </row>
    <row r="112" spans="1:14" x14ac:dyDescent="0.25">
      <c r="A112" s="17" t="s">
        <v>44</v>
      </c>
      <c r="B112" s="272" t="s">
        <v>63</v>
      </c>
      <c r="C112" s="273"/>
      <c r="D112" s="274"/>
      <c r="E112" s="28">
        <v>200</v>
      </c>
      <c r="F112" s="29">
        <v>0.2</v>
      </c>
      <c r="G112" s="29">
        <v>0.2</v>
      </c>
      <c r="H112" s="29">
        <v>21.8</v>
      </c>
      <c r="I112" s="31">
        <v>88</v>
      </c>
      <c r="J112" s="28">
        <v>200</v>
      </c>
      <c r="K112" s="29">
        <v>0.2</v>
      </c>
      <c r="L112" s="29">
        <v>0.2</v>
      </c>
      <c r="M112" s="29">
        <v>21.8</v>
      </c>
      <c r="N112" s="32">
        <v>88</v>
      </c>
    </row>
    <row r="113" spans="1:14" x14ac:dyDescent="0.25">
      <c r="A113" s="17"/>
      <c r="B113" s="96" t="s">
        <v>27</v>
      </c>
      <c r="C113" s="97"/>
      <c r="D113" s="98"/>
      <c r="E113" s="66">
        <v>20</v>
      </c>
      <c r="F113" s="67">
        <v>1.7</v>
      </c>
      <c r="G113" s="67">
        <v>0.2</v>
      </c>
      <c r="H113" s="67">
        <v>11</v>
      </c>
      <c r="I113" s="69">
        <v>57</v>
      </c>
      <c r="J113" s="66">
        <v>20</v>
      </c>
      <c r="K113" s="67">
        <v>1.7</v>
      </c>
      <c r="L113" s="67">
        <v>0.2</v>
      </c>
      <c r="M113" s="67">
        <v>11</v>
      </c>
      <c r="N113" s="69">
        <v>57</v>
      </c>
    </row>
    <row r="114" spans="1:14" ht="15.75" thickBot="1" x14ac:dyDescent="0.3">
      <c r="A114" s="17"/>
      <c r="B114" s="261" t="s">
        <v>34</v>
      </c>
      <c r="C114" s="262"/>
      <c r="D114" s="289"/>
      <c r="E114" s="43">
        <v>35</v>
      </c>
      <c r="F114" s="44">
        <v>2.31</v>
      </c>
      <c r="G114" s="44">
        <v>0.42</v>
      </c>
      <c r="H114" s="44">
        <v>11.97</v>
      </c>
      <c r="I114" s="47">
        <v>63.35</v>
      </c>
      <c r="J114" s="43">
        <v>45</v>
      </c>
      <c r="K114" s="44">
        <v>2.97</v>
      </c>
      <c r="L114" s="44">
        <v>0.54</v>
      </c>
      <c r="M114" s="44">
        <v>15.39</v>
      </c>
      <c r="N114" s="47">
        <v>81.45</v>
      </c>
    </row>
    <row r="115" spans="1:14" x14ac:dyDescent="0.25">
      <c r="A115" s="138"/>
      <c r="B115" s="271" t="s">
        <v>150</v>
      </c>
      <c r="C115" s="258"/>
      <c r="D115" s="259"/>
      <c r="E115" s="62"/>
      <c r="F115" s="62">
        <f>SUM(F108:F114)</f>
        <v>25.499999999999996</v>
      </c>
      <c r="G115" s="62">
        <f>SUM(G108:G114)</f>
        <v>30.48</v>
      </c>
      <c r="H115" s="62">
        <f>SUM(H108:H114)</f>
        <v>76</v>
      </c>
      <c r="I115" s="62">
        <f>SUM(I108:I114)</f>
        <v>685.5</v>
      </c>
      <c r="J115" s="62"/>
      <c r="K115" s="62">
        <f>SUM(K108:K114)</f>
        <v>30.119999999999997</v>
      </c>
      <c r="L115" s="62">
        <f>SUM(L108:L114)</f>
        <v>36.840000000000003</v>
      </c>
      <c r="M115" s="62">
        <f>SUM(M108:M114)</f>
        <v>87.29</v>
      </c>
      <c r="N115" s="62">
        <f>SUM(N108:N114)</f>
        <v>806.7</v>
      </c>
    </row>
    <row r="116" spans="1:14" ht="15.75" thickBot="1" x14ac:dyDescent="0.3">
      <c r="A116" s="6"/>
      <c r="B116" s="50">
        <v>0.10199999999999999</v>
      </c>
      <c r="C116" s="6"/>
      <c r="D116" s="8" t="s">
        <v>10</v>
      </c>
      <c r="E116" s="6"/>
      <c r="F116" s="6"/>
      <c r="G116" s="6"/>
      <c r="H116" s="6"/>
      <c r="I116" s="6"/>
      <c r="J116" s="6"/>
      <c r="K116" s="6"/>
      <c r="L116" s="6"/>
      <c r="M116" s="6"/>
      <c r="N116" s="6"/>
    </row>
    <row r="117" spans="1:14" x14ac:dyDescent="0.25">
      <c r="A117" s="17" t="s">
        <v>42</v>
      </c>
      <c r="B117" s="105" t="s">
        <v>118</v>
      </c>
      <c r="C117" s="106"/>
      <c r="D117" s="107"/>
      <c r="E117" s="21" t="s">
        <v>119</v>
      </c>
      <c r="F117" s="22">
        <v>4.2</v>
      </c>
      <c r="G117" s="22">
        <v>5.34</v>
      </c>
      <c r="H117" s="22">
        <v>21</v>
      </c>
      <c r="I117" s="24">
        <v>148.80000000000001</v>
      </c>
      <c r="J117" s="21" t="s">
        <v>152</v>
      </c>
      <c r="K117" s="22">
        <v>4.9000000000000004</v>
      </c>
      <c r="L117" s="22">
        <v>6.23</v>
      </c>
      <c r="M117" s="22">
        <v>24.5</v>
      </c>
      <c r="N117" s="24">
        <v>173.6</v>
      </c>
    </row>
    <row r="118" spans="1:14" ht="15.75" thickBot="1" x14ac:dyDescent="0.3">
      <c r="A118" s="104" t="s">
        <v>47</v>
      </c>
      <c r="B118" s="70" t="s">
        <v>48</v>
      </c>
      <c r="C118" s="71"/>
      <c r="D118" s="72"/>
      <c r="E118" s="43">
        <v>200</v>
      </c>
      <c r="F118" s="44">
        <v>1.6</v>
      </c>
      <c r="G118" s="44">
        <v>1.4</v>
      </c>
      <c r="H118" s="44">
        <v>17.399999999999999</v>
      </c>
      <c r="I118" s="47">
        <v>88</v>
      </c>
      <c r="J118" s="43">
        <v>200</v>
      </c>
      <c r="K118" s="44">
        <v>1.6</v>
      </c>
      <c r="L118" s="44">
        <v>1.4</v>
      </c>
      <c r="M118" s="44">
        <v>17.399999999999999</v>
      </c>
      <c r="N118" s="47">
        <v>88</v>
      </c>
    </row>
    <row r="119" spans="1:14" x14ac:dyDescent="0.25">
      <c r="A119" s="48"/>
      <c r="B119" s="271" t="s">
        <v>150</v>
      </c>
      <c r="C119" s="258"/>
      <c r="D119" s="259"/>
      <c r="E119" s="62"/>
      <c r="F119" s="62">
        <f>SUM(F117:F118)</f>
        <v>5.8000000000000007</v>
      </c>
      <c r="G119" s="62">
        <f>SUM(G117:G118)</f>
        <v>6.74</v>
      </c>
      <c r="H119" s="62">
        <f>SUM(H117:H118)</f>
        <v>38.4</v>
      </c>
      <c r="I119" s="62">
        <f>SUM(I117:I118)</f>
        <v>236.8</v>
      </c>
      <c r="J119" s="62"/>
      <c r="K119" s="62">
        <f>SUM(K117:K118)</f>
        <v>6.5</v>
      </c>
      <c r="L119" s="62">
        <f>SUM(L117:L118)</f>
        <v>7.6300000000000008</v>
      </c>
      <c r="M119" s="62">
        <f>SUM(M117:M118)</f>
        <v>41.9</v>
      </c>
      <c r="N119" s="62">
        <f>SUM(N117:N118)</f>
        <v>261.60000000000002</v>
      </c>
    </row>
    <row r="120" spans="1:14" x14ac:dyDescent="0.25">
      <c r="A120" s="48"/>
      <c r="B120" s="265" t="s">
        <v>15</v>
      </c>
      <c r="C120" s="266"/>
      <c r="D120" s="267"/>
      <c r="E120" s="95"/>
      <c r="F120" s="95">
        <f>SUM(F106+F115+F119)</f>
        <v>52.5</v>
      </c>
      <c r="G120" s="95">
        <f>SUM(G106+G115+G119)</f>
        <v>59.120000000000005</v>
      </c>
      <c r="H120" s="95">
        <f>SUM(H106+H115+H119)</f>
        <v>176.3</v>
      </c>
      <c r="I120" s="95">
        <f>SUM(I106+I115+I119)</f>
        <v>1459.8</v>
      </c>
      <c r="J120" s="95"/>
      <c r="K120" s="95">
        <f>SUM(K106+K115+K119)</f>
        <v>61.58</v>
      </c>
      <c r="L120" s="95">
        <f>SUM(L106+L115+L119)</f>
        <v>70.070000000000007</v>
      </c>
      <c r="M120" s="95">
        <f>SUM(M106+M115+M119)</f>
        <v>197.07000000000002</v>
      </c>
      <c r="N120" s="95">
        <f>SUM(N106+N115+N119)</f>
        <v>1679.9</v>
      </c>
    </row>
    <row r="121" spans="1:14" x14ac:dyDescent="0.25">
      <c r="A121" s="48"/>
      <c r="B121" s="268" t="s">
        <v>12</v>
      </c>
      <c r="C121" s="269"/>
      <c r="D121" s="270"/>
      <c r="E121" s="74"/>
      <c r="F121" s="74">
        <v>15</v>
      </c>
      <c r="G121" s="74">
        <v>30</v>
      </c>
      <c r="H121" s="74">
        <v>58</v>
      </c>
      <c r="I121" s="74"/>
      <c r="J121" s="74"/>
      <c r="K121" s="74">
        <v>15</v>
      </c>
      <c r="L121" s="74">
        <v>32.1</v>
      </c>
      <c r="M121" s="74">
        <v>59.8</v>
      </c>
      <c r="N121" s="74"/>
    </row>
    <row r="122" spans="1:14" x14ac:dyDescent="0.25">
      <c r="A122" s="6"/>
      <c r="B122" s="6"/>
      <c r="C122" s="6"/>
      <c r="D122" s="6"/>
      <c r="E122" s="6"/>
      <c r="F122" s="6"/>
      <c r="G122" s="6"/>
      <c r="H122" s="1" t="s">
        <v>18</v>
      </c>
      <c r="I122" s="1"/>
      <c r="J122" s="6"/>
      <c r="K122" s="6"/>
      <c r="L122" s="6"/>
      <c r="M122" s="6"/>
      <c r="N122" s="6"/>
    </row>
    <row r="123" spans="1:14" ht="15.75" thickBot="1" x14ac:dyDescent="0.3">
      <c r="A123" s="6"/>
      <c r="B123" s="50">
        <v>0.245</v>
      </c>
      <c r="C123" s="6"/>
      <c r="D123" s="8" t="s">
        <v>8</v>
      </c>
      <c r="E123" s="6"/>
      <c r="F123" s="6"/>
      <c r="G123" s="6"/>
      <c r="H123" s="6"/>
      <c r="I123" s="6"/>
      <c r="J123" s="6"/>
      <c r="K123" s="6"/>
      <c r="L123" s="6"/>
      <c r="M123" s="6"/>
      <c r="N123" s="6"/>
    </row>
    <row r="124" spans="1:14" x14ac:dyDescent="0.25">
      <c r="A124" s="17" t="s">
        <v>37</v>
      </c>
      <c r="B124" s="219" t="s">
        <v>41</v>
      </c>
      <c r="C124" s="220"/>
      <c r="D124" s="20"/>
      <c r="E124" s="21">
        <v>50</v>
      </c>
      <c r="F124" s="22">
        <v>4.9000000000000004</v>
      </c>
      <c r="G124" s="22">
        <v>9</v>
      </c>
      <c r="H124" s="22">
        <v>18.8</v>
      </c>
      <c r="I124" s="24">
        <v>103.53</v>
      </c>
      <c r="J124" s="21" t="s">
        <v>98</v>
      </c>
      <c r="K124" s="22" t="s">
        <v>84</v>
      </c>
      <c r="L124" s="22" t="s">
        <v>84</v>
      </c>
      <c r="M124" s="22" t="s">
        <v>84</v>
      </c>
      <c r="N124" s="24" t="s">
        <v>86</v>
      </c>
    </row>
    <row r="125" spans="1:14" x14ac:dyDescent="0.25">
      <c r="A125" s="17" t="s">
        <v>35</v>
      </c>
      <c r="B125" s="272" t="s">
        <v>90</v>
      </c>
      <c r="C125" s="273"/>
      <c r="D125" s="290"/>
      <c r="E125" s="28" t="s">
        <v>84</v>
      </c>
      <c r="F125" s="29" t="s">
        <v>84</v>
      </c>
      <c r="G125" s="29" t="s">
        <v>85</v>
      </c>
      <c r="H125" s="29" t="s">
        <v>86</v>
      </c>
      <c r="I125" s="32" t="s">
        <v>122</v>
      </c>
      <c r="J125" s="28">
        <v>90</v>
      </c>
      <c r="K125" s="29">
        <v>14.22</v>
      </c>
      <c r="L125" s="29">
        <v>7.38</v>
      </c>
      <c r="M125" s="29">
        <v>12.6</v>
      </c>
      <c r="N125" s="32">
        <v>174.6</v>
      </c>
    </row>
    <row r="126" spans="1:14" x14ac:dyDescent="0.25">
      <c r="A126" s="17" t="s">
        <v>28</v>
      </c>
      <c r="B126" s="216" t="s">
        <v>114</v>
      </c>
      <c r="C126" s="217"/>
      <c r="D126" s="218"/>
      <c r="E126" s="28">
        <v>130</v>
      </c>
      <c r="F126" s="29">
        <v>3.9</v>
      </c>
      <c r="G126" s="29">
        <v>3.9</v>
      </c>
      <c r="H126" s="29">
        <v>18.98</v>
      </c>
      <c r="I126" s="32">
        <v>126</v>
      </c>
      <c r="J126" s="28">
        <v>150</v>
      </c>
      <c r="K126" s="29">
        <v>4.5</v>
      </c>
      <c r="L126" s="29">
        <v>4.5</v>
      </c>
      <c r="M126" s="29">
        <v>21.9</v>
      </c>
      <c r="N126" s="32">
        <v>145.4</v>
      </c>
    </row>
    <row r="127" spans="1:14" x14ac:dyDescent="0.25">
      <c r="A127" s="31" t="s">
        <v>28</v>
      </c>
      <c r="B127" s="216" t="s">
        <v>29</v>
      </c>
      <c r="C127" s="217"/>
      <c r="D127" s="218"/>
      <c r="E127" s="28">
        <v>200</v>
      </c>
      <c r="F127" s="29">
        <v>0.2</v>
      </c>
      <c r="G127" s="29">
        <v>0.06</v>
      </c>
      <c r="H127" s="29">
        <v>15</v>
      </c>
      <c r="I127" s="32">
        <v>56</v>
      </c>
      <c r="J127" s="28">
        <v>200</v>
      </c>
      <c r="K127" s="29">
        <v>0.2</v>
      </c>
      <c r="L127" s="29">
        <v>0.06</v>
      </c>
      <c r="M127" s="29">
        <v>15</v>
      </c>
      <c r="N127" s="32">
        <v>56</v>
      </c>
    </row>
    <row r="128" spans="1:14" x14ac:dyDescent="0.25">
      <c r="A128" s="153" t="s">
        <v>37</v>
      </c>
      <c r="B128" s="35" t="s">
        <v>169</v>
      </c>
      <c r="C128" s="36"/>
      <c r="D128" s="37"/>
      <c r="E128" s="28">
        <v>50</v>
      </c>
      <c r="F128" s="29">
        <v>7.15</v>
      </c>
      <c r="G128" s="29">
        <v>9.9</v>
      </c>
      <c r="H128" s="29">
        <v>12.15</v>
      </c>
      <c r="I128" s="32">
        <v>166</v>
      </c>
      <c r="J128" s="28">
        <v>50</v>
      </c>
      <c r="K128" s="29">
        <v>7.15</v>
      </c>
      <c r="L128" s="29">
        <v>9.9</v>
      </c>
      <c r="M128" s="29">
        <v>12.15</v>
      </c>
      <c r="N128" s="32">
        <v>166</v>
      </c>
    </row>
    <row r="129" spans="1:14" ht="15.75" thickBot="1" x14ac:dyDescent="0.3">
      <c r="A129" s="153"/>
      <c r="B129" s="221" t="s">
        <v>34</v>
      </c>
      <c r="C129" s="44"/>
      <c r="D129" s="47"/>
      <c r="E129" s="43">
        <v>35</v>
      </c>
      <c r="F129" s="44">
        <v>2.31</v>
      </c>
      <c r="G129" s="44">
        <v>0.42</v>
      </c>
      <c r="H129" s="44">
        <v>11.97</v>
      </c>
      <c r="I129" s="47">
        <v>63.35</v>
      </c>
      <c r="J129" s="43">
        <v>35</v>
      </c>
      <c r="K129" s="44">
        <v>2.31</v>
      </c>
      <c r="L129" s="44">
        <v>0.42</v>
      </c>
      <c r="M129" s="44">
        <v>11.97</v>
      </c>
      <c r="N129" s="47">
        <v>63.35</v>
      </c>
    </row>
    <row r="130" spans="1:14" x14ac:dyDescent="0.25">
      <c r="A130" s="141"/>
      <c r="B130" s="271" t="s">
        <v>150</v>
      </c>
      <c r="C130" s="258"/>
      <c r="D130" s="259"/>
      <c r="E130" s="62"/>
      <c r="F130" s="62">
        <f>SUM(F124:F129)</f>
        <v>18.459999999999997</v>
      </c>
      <c r="G130" s="62">
        <f>SUM(G124:G129)</f>
        <v>23.28</v>
      </c>
      <c r="H130" s="62">
        <f>SUM(H124:H129)</f>
        <v>76.900000000000006</v>
      </c>
      <c r="I130" s="62">
        <f>SUM(I124:I129)</f>
        <v>514.88</v>
      </c>
      <c r="J130" s="62"/>
      <c r="K130" s="62">
        <f>SUM(K124:K129)</f>
        <v>28.38</v>
      </c>
      <c r="L130" s="62">
        <f>SUM(L124:L129)</f>
        <v>22.26</v>
      </c>
      <c r="M130" s="62">
        <f>SUM(M124:M129)</f>
        <v>73.62</v>
      </c>
      <c r="N130" s="62">
        <f>SUM(N124:N129)</f>
        <v>605.35</v>
      </c>
    </row>
    <row r="131" spans="1:14" ht="15.75" thickBot="1" x14ac:dyDescent="0.3">
      <c r="A131" s="6"/>
      <c r="B131" s="78">
        <v>0.35</v>
      </c>
      <c r="C131" s="6"/>
      <c r="D131" s="8" t="s">
        <v>9</v>
      </c>
      <c r="E131" s="6"/>
      <c r="F131" s="6"/>
      <c r="G131" s="6"/>
      <c r="H131" s="6"/>
      <c r="I131" s="6"/>
      <c r="J131" s="6"/>
      <c r="K131" s="6"/>
      <c r="L131" s="6"/>
      <c r="M131" s="6"/>
      <c r="N131" s="6"/>
    </row>
    <row r="132" spans="1:14" x14ac:dyDescent="0.25">
      <c r="A132" s="17" t="s">
        <v>46</v>
      </c>
      <c r="B132" s="275" t="s">
        <v>66</v>
      </c>
      <c r="C132" s="276"/>
      <c r="D132" s="277"/>
      <c r="E132" s="21">
        <v>50</v>
      </c>
      <c r="F132" s="22">
        <v>1.2</v>
      </c>
      <c r="G132" s="22">
        <v>2.5</v>
      </c>
      <c r="H132" s="22">
        <v>5.7</v>
      </c>
      <c r="I132" s="23">
        <v>51</v>
      </c>
      <c r="J132" s="21">
        <v>75</v>
      </c>
      <c r="K132" s="22">
        <v>1.8</v>
      </c>
      <c r="L132" s="22">
        <v>3.75</v>
      </c>
      <c r="M132" s="22">
        <v>8.5500000000000007</v>
      </c>
      <c r="N132" s="24">
        <v>76.5</v>
      </c>
    </row>
    <row r="133" spans="1:14" x14ac:dyDescent="0.25">
      <c r="A133" s="17" t="s">
        <v>51</v>
      </c>
      <c r="B133" s="147" t="s">
        <v>89</v>
      </c>
      <c r="C133" s="148"/>
      <c r="D133" s="149"/>
      <c r="E133" s="28">
        <v>200</v>
      </c>
      <c r="F133" s="29">
        <v>4.5999999999999996</v>
      </c>
      <c r="G133" s="29">
        <v>3.6</v>
      </c>
      <c r="H133" s="29">
        <v>16.2</v>
      </c>
      <c r="I133" s="31">
        <v>116</v>
      </c>
      <c r="J133" s="28">
        <v>200</v>
      </c>
      <c r="K133" s="29">
        <v>4.5999999999999996</v>
      </c>
      <c r="L133" s="29">
        <v>3.6</v>
      </c>
      <c r="M133" s="29">
        <v>16.2</v>
      </c>
      <c r="N133" s="32">
        <v>116</v>
      </c>
    </row>
    <row r="134" spans="1:14" x14ac:dyDescent="0.25">
      <c r="A134" s="17" t="s">
        <v>35</v>
      </c>
      <c r="B134" s="272" t="s">
        <v>90</v>
      </c>
      <c r="C134" s="273"/>
      <c r="D134" s="274"/>
      <c r="E134" s="28">
        <v>75</v>
      </c>
      <c r="F134" s="29">
        <v>11.85</v>
      </c>
      <c r="G134" s="29">
        <v>6.15</v>
      </c>
      <c r="H134" s="29">
        <v>10.5</v>
      </c>
      <c r="I134" s="31">
        <v>145.5</v>
      </c>
      <c r="J134" s="28" t="s">
        <v>98</v>
      </c>
      <c r="K134" s="29" t="s">
        <v>84</v>
      </c>
      <c r="L134" s="29" t="s">
        <v>84</v>
      </c>
      <c r="M134" s="29" t="s">
        <v>98</v>
      </c>
      <c r="N134" s="32" t="s">
        <v>85</v>
      </c>
    </row>
    <row r="135" spans="1:14" x14ac:dyDescent="0.25">
      <c r="A135" s="17" t="s">
        <v>37</v>
      </c>
      <c r="B135" s="147" t="s">
        <v>41</v>
      </c>
      <c r="C135" s="148"/>
      <c r="D135" s="149"/>
      <c r="E135" s="28" t="s">
        <v>85</v>
      </c>
      <c r="F135" s="29" t="s">
        <v>86</v>
      </c>
      <c r="G135" s="29" t="s">
        <v>86</v>
      </c>
      <c r="H135" s="29" t="s">
        <v>86</v>
      </c>
      <c r="I135" s="31" t="s">
        <v>86</v>
      </c>
      <c r="J135" s="28">
        <v>75</v>
      </c>
      <c r="K135" s="29">
        <v>7.35</v>
      </c>
      <c r="L135" s="29">
        <v>13.5</v>
      </c>
      <c r="M135" s="29">
        <v>28.2</v>
      </c>
      <c r="N135" s="32">
        <v>155.29</v>
      </c>
    </row>
    <row r="136" spans="1:14" x14ac:dyDescent="0.25">
      <c r="A136" s="17" t="s">
        <v>56</v>
      </c>
      <c r="B136" s="147" t="s">
        <v>58</v>
      </c>
      <c r="C136" s="148"/>
      <c r="D136" s="149"/>
      <c r="E136" s="28">
        <v>130</v>
      </c>
      <c r="F136" s="29">
        <v>4.42</v>
      </c>
      <c r="G136" s="29">
        <v>3.8</v>
      </c>
      <c r="H136" s="29">
        <v>26.26</v>
      </c>
      <c r="I136" s="31">
        <v>158</v>
      </c>
      <c r="J136" s="28">
        <v>130</v>
      </c>
      <c r="K136" s="29">
        <v>4.42</v>
      </c>
      <c r="L136" s="29">
        <v>3.8</v>
      </c>
      <c r="M136" s="29">
        <v>26.26</v>
      </c>
      <c r="N136" s="32">
        <v>158</v>
      </c>
    </row>
    <row r="137" spans="1:14" x14ac:dyDescent="0.25">
      <c r="A137" s="17"/>
      <c r="B137" s="272" t="s">
        <v>50</v>
      </c>
      <c r="C137" s="273"/>
      <c r="D137" s="274"/>
      <c r="E137" s="28">
        <v>200</v>
      </c>
      <c r="F137" s="29">
        <v>0</v>
      </c>
      <c r="G137" s="29">
        <v>0</v>
      </c>
      <c r="H137" s="29">
        <v>24</v>
      </c>
      <c r="I137" s="31">
        <v>108</v>
      </c>
      <c r="J137" s="28">
        <v>200</v>
      </c>
      <c r="K137" s="29">
        <v>0</v>
      </c>
      <c r="L137" s="29">
        <v>0</v>
      </c>
      <c r="M137" s="29">
        <v>24</v>
      </c>
      <c r="N137" s="32">
        <v>108</v>
      </c>
    </row>
    <row r="138" spans="1:14" x14ac:dyDescent="0.25">
      <c r="A138" s="104"/>
      <c r="B138" s="272" t="s">
        <v>34</v>
      </c>
      <c r="C138" s="273"/>
      <c r="D138" s="274"/>
      <c r="E138" s="28">
        <v>35</v>
      </c>
      <c r="F138" s="29">
        <v>2.31</v>
      </c>
      <c r="G138" s="29">
        <v>0.42</v>
      </c>
      <c r="H138" s="29">
        <v>11.97</v>
      </c>
      <c r="I138" s="31">
        <v>63.35</v>
      </c>
      <c r="J138" s="28">
        <v>45</v>
      </c>
      <c r="K138" s="29">
        <v>2.97</v>
      </c>
      <c r="L138" s="29">
        <v>0.54</v>
      </c>
      <c r="M138" s="29">
        <v>15.39</v>
      </c>
      <c r="N138" s="32">
        <v>81.45</v>
      </c>
    </row>
    <row r="139" spans="1:14" ht="15.75" thickBot="1" x14ac:dyDescent="0.3">
      <c r="A139" s="154"/>
      <c r="B139" s="143" t="s">
        <v>27</v>
      </c>
      <c r="C139" s="144"/>
      <c r="D139" s="145"/>
      <c r="E139" s="43">
        <v>20</v>
      </c>
      <c r="F139" s="44">
        <v>1.7</v>
      </c>
      <c r="G139" s="44">
        <v>0.2</v>
      </c>
      <c r="H139" s="44">
        <v>11</v>
      </c>
      <c r="I139" s="45">
        <v>57</v>
      </c>
      <c r="J139" s="43">
        <v>40</v>
      </c>
      <c r="K139" s="44">
        <v>3.4</v>
      </c>
      <c r="L139" s="44">
        <v>0.4</v>
      </c>
      <c r="M139" s="44">
        <v>22</v>
      </c>
      <c r="N139" s="45">
        <v>114</v>
      </c>
    </row>
    <row r="140" spans="1:14" x14ac:dyDescent="0.25">
      <c r="A140" s="142"/>
      <c r="B140" s="271" t="s">
        <v>150</v>
      </c>
      <c r="C140" s="258"/>
      <c r="D140" s="259"/>
      <c r="E140" s="62"/>
      <c r="F140" s="62">
        <f>SUM(F132:F139)</f>
        <v>26.08</v>
      </c>
      <c r="G140" s="62">
        <f>SUM(G132:G139)</f>
        <v>16.670000000000002</v>
      </c>
      <c r="H140" s="62">
        <f>SUM(H132:H139)</f>
        <v>105.63</v>
      </c>
      <c r="I140" s="62">
        <f>SUM(I132:I139)</f>
        <v>698.85</v>
      </c>
      <c r="J140" s="62"/>
      <c r="K140" s="62">
        <f>SUM(K132:K139)</f>
        <v>24.54</v>
      </c>
      <c r="L140" s="62">
        <f>SUM(L132:L139)</f>
        <v>25.59</v>
      </c>
      <c r="M140" s="62">
        <f>SUM(M132:M139)</f>
        <v>140.60000000000002</v>
      </c>
      <c r="N140" s="62">
        <f>SUM(N132:N139)</f>
        <v>809.24</v>
      </c>
    </row>
    <row r="141" spans="1:14" ht="15.75" thickBot="1" x14ac:dyDescent="0.3">
      <c r="A141" s="6"/>
      <c r="B141" s="50">
        <v>0.123</v>
      </c>
      <c r="C141" s="6"/>
      <c r="D141" s="8" t="s">
        <v>10</v>
      </c>
      <c r="E141" s="6"/>
      <c r="F141" s="6"/>
      <c r="G141" s="6"/>
      <c r="H141" s="6"/>
      <c r="I141" s="6"/>
      <c r="J141" s="6"/>
      <c r="K141" s="6"/>
      <c r="L141" s="6"/>
      <c r="M141" s="6"/>
      <c r="N141" s="6"/>
    </row>
    <row r="142" spans="1:14" x14ac:dyDescent="0.25">
      <c r="A142" s="17"/>
      <c r="B142" s="150" t="s">
        <v>30</v>
      </c>
      <c r="C142" s="151"/>
      <c r="D142" s="152"/>
      <c r="E142" s="21">
        <v>30</v>
      </c>
      <c r="F142" s="22">
        <v>2.25</v>
      </c>
      <c r="G142" s="22">
        <v>3.54</v>
      </c>
      <c r="H142" s="22">
        <v>22.2</v>
      </c>
      <c r="I142" s="23">
        <v>130.5</v>
      </c>
      <c r="J142" s="21">
        <v>40</v>
      </c>
      <c r="K142" s="22">
        <v>3</v>
      </c>
      <c r="L142" s="22">
        <v>4.72</v>
      </c>
      <c r="M142" s="22">
        <v>29.7</v>
      </c>
      <c r="N142" s="24">
        <v>174</v>
      </c>
    </row>
    <row r="143" spans="1:14" x14ac:dyDescent="0.25">
      <c r="A143" s="17"/>
      <c r="B143" s="96" t="s">
        <v>36</v>
      </c>
      <c r="C143" s="97"/>
      <c r="D143" s="164"/>
      <c r="E143" s="66">
        <v>125</v>
      </c>
      <c r="F143" s="67">
        <v>3.68</v>
      </c>
      <c r="G143" s="67">
        <v>4</v>
      </c>
      <c r="H143" s="67">
        <v>5.12</v>
      </c>
      <c r="I143" s="68">
        <v>71.12</v>
      </c>
      <c r="J143" s="66">
        <v>125</v>
      </c>
      <c r="K143" s="67">
        <v>3.68</v>
      </c>
      <c r="L143" s="67">
        <v>4</v>
      </c>
      <c r="M143" s="67">
        <v>5.12</v>
      </c>
      <c r="N143" s="69">
        <v>71.12</v>
      </c>
    </row>
    <row r="144" spans="1:14" ht="15.75" thickBot="1" x14ac:dyDescent="0.3">
      <c r="A144" s="17"/>
      <c r="B144" s="143" t="s">
        <v>33</v>
      </c>
      <c r="C144" s="144"/>
      <c r="D144" s="145"/>
      <c r="E144" s="43">
        <v>200</v>
      </c>
      <c r="F144" s="44">
        <v>0.8</v>
      </c>
      <c r="G144" s="44">
        <v>0.8</v>
      </c>
      <c r="H144" s="44">
        <v>19.600000000000001</v>
      </c>
      <c r="I144" s="45">
        <v>90</v>
      </c>
      <c r="J144" s="43">
        <v>200</v>
      </c>
      <c r="K144" s="44">
        <v>0.8</v>
      </c>
      <c r="L144" s="44">
        <v>0.8</v>
      </c>
      <c r="M144" s="44">
        <v>19.600000000000001</v>
      </c>
      <c r="N144" s="47">
        <v>90</v>
      </c>
    </row>
    <row r="145" spans="1:14" x14ac:dyDescent="0.25">
      <c r="A145" s="48"/>
      <c r="B145" s="271" t="s">
        <v>150</v>
      </c>
      <c r="C145" s="258"/>
      <c r="D145" s="259"/>
      <c r="E145" s="62"/>
      <c r="F145" s="62">
        <f>SUM(F142:F144)</f>
        <v>6.7299999999999995</v>
      </c>
      <c r="G145" s="62">
        <f>SUM(G142:G144)</f>
        <v>8.34</v>
      </c>
      <c r="H145" s="62">
        <f>SUM(H142:H144)</f>
        <v>46.92</v>
      </c>
      <c r="I145" s="62">
        <f>SUM(I142:I144)</f>
        <v>291.62</v>
      </c>
      <c r="J145" s="62"/>
      <c r="K145" s="62">
        <f>SUM(K142:K144)</f>
        <v>7.4799999999999995</v>
      </c>
      <c r="L145" s="62">
        <f>SUM(L142:L144)</f>
        <v>9.52</v>
      </c>
      <c r="M145" s="62">
        <f>SUM(M142:M144)</f>
        <v>54.42</v>
      </c>
      <c r="N145" s="62">
        <f>SUM(N142:N144)</f>
        <v>335.12</v>
      </c>
    </row>
    <row r="146" spans="1:14" x14ac:dyDescent="0.25">
      <c r="A146" s="48"/>
      <c r="B146" s="265" t="s">
        <v>15</v>
      </c>
      <c r="C146" s="266"/>
      <c r="D146" s="267"/>
      <c r="E146" s="95"/>
      <c r="F146" s="95">
        <f>SUM(F130+F140+F145)</f>
        <v>51.269999999999989</v>
      </c>
      <c r="G146" s="95">
        <f>SUM(G130+G140+G145)</f>
        <v>48.290000000000006</v>
      </c>
      <c r="H146" s="95">
        <f>SUM(H130+H140+H145)</f>
        <v>229.45</v>
      </c>
      <c r="I146" s="95">
        <f>SUM(I130+I140+I145)</f>
        <v>1505.35</v>
      </c>
      <c r="J146" s="95"/>
      <c r="K146" s="95">
        <f>SUM(K130+K140+K145)</f>
        <v>60.4</v>
      </c>
      <c r="L146" s="95">
        <f>SUM(L130+L140+L145)</f>
        <v>57.370000000000005</v>
      </c>
      <c r="M146" s="95">
        <f>SUM(M130+M140+M145)</f>
        <v>268.64000000000004</v>
      </c>
      <c r="N146" s="95">
        <f>SUM(N130+N140+N145)</f>
        <v>1749.71</v>
      </c>
    </row>
    <row r="147" spans="1:14" x14ac:dyDescent="0.25">
      <c r="A147" s="48"/>
      <c r="B147" s="268"/>
      <c r="C147" s="269"/>
      <c r="D147" s="270"/>
      <c r="E147" s="74"/>
      <c r="F147" s="74">
        <v>15</v>
      </c>
      <c r="G147" s="74">
        <v>32</v>
      </c>
      <c r="H147" s="74">
        <v>60</v>
      </c>
      <c r="I147" s="74"/>
      <c r="J147" s="74"/>
      <c r="K147" s="74">
        <v>15.1</v>
      </c>
      <c r="L147" s="74">
        <v>32.1</v>
      </c>
      <c r="M147" s="74">
        <v>60.1</v>
      </c>
      <c r="N147" s="74"/>
    </row>
    <row r="148" spans="1:14" x14ac:dyDescent="0.25">
      <c r="A148" s="6"/>
      <c r="B148" s="6"/>
      <c r="C148" s="6"/>
      <c r="D148" s="6"/>
      <c r="E148" s="6"/>
      <c r="F148" s="6"/>
      <c r="G148" s="6"/>
      <c r="H148" s="1" t="s">
        <v>19</v>
      </c>
      <c r="I148" s="1"/>
      <c r="J148" s="6"/>
      <c r="K148" s="6"/>
      <c r="L148" s="6"/>
      <c r="M148" s="6"/>
      <c r="N148" s="6"/>
    </row>
    <row r="149" spans="1:14" ht="15.75" thickBot="1" x14ac:dyDescent="0.3">
      <c r="A149" s="6"/>
      <c r="B149" s="50">
        <v>0.20899999999999999</v>
      </c>
      <c r="C149" s="6"/>
      <c r="D149" s="8" t="s">
        <v>8</v>
      </c>
      <c r="E149" s="6"/>
      <c r="F149" s="6"/>
      <c r="G149" s="6"/>
      <c r="H149" s="6"/>
      <c r="I149" s="6"/>
      <c r="J149" s="6"/>
      <c r="K149" s="6"/>
      <c r="L149" s="6"/>
      <c r="M149" s="6"/>
      <c r="N149" s="6"/>
    </row>
    <row r="150" spans="1:14" x14ac:dyDescent="0.25">
      <c r="A150" s="17" t="s">
        <v>26</v>
      </c>
      <c r="B150" s="150" t="s">
        <v>95</v>
      </c>
      <c r="C150" s="165"/>
      <c r="D150" s="166"/>
      <c r="E150" s="21">
        <v>75</v>
      </c>
      <c r="F150" s="22">
        <v>10.8</v>
      </c>
      <c r="G150" s="22">
        <v>11.85</v>
      </c>
      <c r="H150" s="22">
        <v>10.199999999999999</v>
      </c>
      <c r="I150" s="24">
        <v>190.5</v>
      </c>
      <c r="J150" s="21">
        <v>100</v>
      </c>
      <c r="K150" s="22">
        <v>14.4</v>
      </c>
      <c r="L150" s="22">
        <v>15.8</v>
      </c>
      <c r="M150" s="22">
        <v>13.6</v>
      </c>
      <c r="N150" s="24">
        <v>253.6</v>
      </c>
    </row>
    <row r="151" spans="1:14" x14ac:dyDescent="0.25">
      <c r="A151" s="146" t="s">
        <v>28</v>
      </c>
      <c r="B151" s="147" t="s">
        <v>77</v>
      </c>
      <c r="C151" s="148"/>
      <c r="D151" s="27"/>
      <c r="E151" s="28">
        <v>100</v>
      </c>
      <c r="F151" s="29">
        <v>2.2999999999999998</v>
      </c>
      <c r="G151" s="29">
        <v>3.7</v>
      </c>
      <c r="H151" s="29">
        <v>10.4</v>
      </c>
      <c r="I151" s="32">
        <v>84</v>
      </c>
      <c r="J151" s="28">
        <v>130</v>
      </c>
      <c r="K151" s="29">
        <v>2.99</v>
      </c>
      <c r="L151" s="29">
        <v>4.8099999999999996</v>
      </c>
      <c r="M151" s="29">
        <v>13.52</v>
      </c>
      <c r="N151" s="32">
        <v>109.2</v>
      </c>
    </row>
    <row r="152" spans="1:14" x14ac:dyDescent="0.25">
      <c r="A152" s="17" t="s">
        <v>56</v>
      </c>
      <c r="B152" s="76" t="s">
        <v>40</v>
      </c>
      <c r="C152" s="48"/>
      <c r="D152" s="77"/>
      <c r="E152" s="28">
        <v>200</v>
      </c>
      <c r="F152" s="29">
        <v>3.6</v>
      </c>
      <c r="G152" s="29">
        <v>2.8</v>
      </c>
      <c r="H152" s="29">
        <v>23.4</v>
      </c>
      <c r="I152" s="32">
        <v>134</v>
      </c>
      <c r="J152" s="28">
        <v>200</v>
      </c>
      <c r="K152" s="29">
        <v>3.6</v>
      </c>
      <c r="L152" s="29">
        <v>2.8</v>
      </c>
      <c r="M152" s="29">
        <v>23.4</v>
      </c>
      <c r="N152" s="32">
        <v>134</v>
      </c>
    </row>
    <row r="153" spans="1:14" ht="15.75" thickBot="1" x14ac:dyDescent="0.3">
      <c r="A153" s="31"/>
      <c r="B153" s="261" t="s">
        <v>27</v>
      </c>
      <c r="C153" s="262"/>
      <c r="D153" s="289"/>
      <c r="E153" s="43">
        <v>40</v>
      </c>
      <c r="F153" s="44">
        <v>2.8</v>
      </c>
      <c r="G153" s="167">
        <v>1.8</v>
      </c>
      <c r="H153" s="44">
        <v>18.8</v>
      </c>
      <c r="I153" s="47">
        <v>114</v>
      </c>
      <c r="J153" s="43">
        <v>40</v>
      </c>
      <c r="K153" s="44">
        <v>2.8</v>
      </c>
      <c r="L153" s="167">
        <v>1.8</v>
      </c>
      <c r="M153" s="44">
        <v>18.8</v>
      </c>
      <c r="N153" s="47">
        <v>114</v>
      </c>
    </row>
    <row r="154" spans="1:14" x14ac:dyDescent="0.25">
      <c r="A154" s="48"/>
      <c r="B154" s="271" t="s">
        <v>150</v>
      </c>
      <c r="C154" s="258"/>
      <c r="D154" s="259"/>
      <c r="E154" s="62"/>
      <c r="F154" s="62">
        <f>SUM(F150:F153)</f>
        <v>19.500000000000004</v>
      </c>
      <c r="G154" s="62">
        <f>SUM(G150:G153)</f>
        <v>20.150000000000002</v>
      </c>
      <c r="H154" s="62">
        <f>SUM(H150:H153)</f>
        <v>62.8</v>
      </c>
      <c r="I154" s="62">
        <f>SUM(I150:I153)</f>
        <v>522.5</v>
      </c>
      <c r="J154" s="62"/>
      <c r="K154" s="62">
        <f>SUM(K150:K153)</f>
        <v>23.790000000000003</v>
      </c>
      <c r="L154" s="62">
        <f>SUM(L150:L153)</f>
        <v>25.21</v>
      </c>
      <c r="M154" s="62">
        <f>SUM(M150:M153)</f>
        <v>69.319999999999993</v>
      </c>
      <c r="N154" s="62">
        <f>SUM(N150:N153)</f>
        <v>610.79999999999995</v>
      </c>
    </row>
    <row r="155" spans="1:14" ht="15.75" thickBot="1" x14ac:dyDescent="0.3">
      <c r="A155" s="6"/>
      <c r="B155" s="78">
        <v>0.32</v>
      </c>
      <c r="C155" s="6"/>
      <c r="D155" s="8" t="s">
        <v>9</v>
      </c>
      <c r="E155" s="6"/>
      <c r="F155" s="6"/>
      <c r="G155" s="6"/>
      <c r="H155" s="6"/>
      <c r="I155" s="6"/>
      <c r="J155" s="6"/>
      <c r="K155" s="6"/>
      <c r="L155" s="6"/>
      <c r="M155" s="6"/>
      <c r="N155" s="6"/>
    </row>
    <row r="156" spans="1:14" x14ac:dyDescent="0.25">
      <c r="A156" s="17" t="s">
        <v>49</v>
      </c>
      <c r="B156" s="161" t="s">
        <v>79</v>
      </c>
      <c r="C156" s="162"/>
      <c r="D156" s="163"/>
      <c r="E156" s="21">
        <v>20</v>
      </c>
      <c r="F156" s="22">
        <v>1.38</v>
      </c>
      <c r="G156" s="22">
        <v>1.74</v>
      </c>
      <c r="H156" s="22" t="s">
        <v>86</v>
      </c>
      <c r="I156" s="24">
        <v>21.6</v>
      </c>
      <c r="J156" s="21">
        <v>20</v>
      </c>
      <c r="K156" s="22">
        <v>1.38</v>
      </c>
      <c r="L156" s="22">
        <v>1.74</v>
      </c>
      <c r="M156" s="22" t="s">
        <v>86</v>
      </c>
      <c r="N156" s="24">
        <v>21.6</v>
      </c>
    </row>
    <row r="157" spans="1:14" x14ac:dyDescent="0.25">
      <c r="A157" s="17" t="s">
        <v>107</v>
      </c>
      <c r="B157" s="168" t="s">
        <v>106</v>
      </c>
      <c r="C157" s="49"/>
      <c r="D157" s="169"/>
      <c r="E157" s="126">
        <v>50</v>
      </c>
      <c r="F157" s="127">
        <v>0.7</v>
      </c>
      <c r="G157" s="127">
        <v>2.5</v>
      </c>
      <c r="H157" s="127">
        <v>4.05</v>
      </c>
      <c r="I157" s="128">
        <v>41.5</v>
      </c>
      <c r="J157" s="126">
        <v>75</v>
      </c>
      <c r="K157" s="127">
        <v>1.05</v>
      </c>
      <c r="L157" s="127">
        <v>3.74</v>
      </c>
      <c r="M157" s="127">
        <v>6.07</v>
      </c>
      <c r="N157" s="128">
        <v>61.5</v>
      </c>
    </row>
    <row r="158" spans="1:14" x14ac:dyDescent="0.25">
      <c r="A158" s="17" t="s">
        <v>43</v>
      </c>
      <c r="B158" s="155" t="s">
        <v>65</v>
      </c>
      <c r="C158" s="156"/>
      <c r="D158" s="157"/>
      <c r="E158" s="28" t="s">
        <v>31</v>
      </c>
      <c r="F158" s="29">
        <v>5</v>
      </c>
      <c r="G158" s="29">
        <v>6</v>
      </c>
      <c r="H158" s="29">
        <v>9</v>
      </c>
      <c r="I158" s="32">
        <v>100</v>
      </c>
      <c r="J158" s="28" t="s">
        <v>31</v>
      </c>
      <c r="K158" s="29">
        <v>5</v>
      </c>
      <c r="L158" s="29">
        <v>6</v>
      </c>
      <c r="M158" s="29">
        <v>9</v>
      </c>
      <c r="N158" s="32">
        <v>100</v>
      </c>
    </row>
    <row r="159" spans="1:14" x14ac:dyDescent="0.25">
      <c r="A159" s="170" t="s">
        <v>157</v>
      </c>
      <c r="B159" s="155" t="s">
        <v>158</v>
      </c>
      <c r="C159" s="156"/>
      <c r="D159" s="157"/>
      <c r="E159" s="28">
        <v>80</v>
      </c>
      <c r="F159" s="29">
        <v>11.4</v>
      </c>
      <c r="G159" s="29">
        <v>8.59</v>
      </c>
      <c r="H159" s="29">
        <v>7.4</v>
      </c>
      <c r="I159" s="32">
        <v>156</v>
      </c>
      <c r="J159" s="28">
        <v>100</v>
      </c>
      <c r="K159" s="29">
        <v>14.25</v>
      </c>
      <c r="L159" s="29">
        <v>10.7</v>
      </c>
      <c r="M159" s="29">
        <v>9.25</v>
      </c>
      <c r="N159" s="32">
        <v>195</v>
      </c>
    </row>
    <row r="160" spans="1:14" x14ac:dyDescent="0.25">
      <c r="A160" s="170" t="s">
        <v>159</v>
      </c>
      <c r="B160" s="155"/>
      <c r="C160" s="156"/>
      <c r="D160" s="157"/>
      <c r="E160" s="28"/>
      <c r="F160" s="29"/>
      <c r="G160" s="29"/>
      <c r="H160" s="29"/>
      <c r="I160" s="32"/>
      <c r="J160" s="28"/>
      <c r="K160" s="29"/>
      <c r="L160" s="29"/>
      <c r="M160" s="29"/>
      <c r="N160" s="32"/>
    </row>
    <row r="161" spans="1:14" x14ac:dyDescent="0.25">
      <c r="A161" s="17" t="s">
        <v>38</v>
      </c>
      <c r="B161" s="155" t="s">
        <v>160</v>
      </c>
      <c r="C161" s="156"/>
      <c r="D161" s="157"/>
      <c r="E161" s="28">
        <v>150</v>
      </c>
      <c r="F161" s="29">
        <v>3.3</v>
      </c>
      <c r="G161" s="29">
        <v>5.0999999999999996</v>
      </c>
      <c r="H161" s="29">
        <v>18</v>
      </c>
      <c r="I161" s="32">
        <v>130.5</v>
      </c>
      <c r="J161" s="28">
        <v>200</v>
      </c>
      <c r="K161" s="29">
        <v>4.4000000000000004</v>
      </c>
      <c r="L161" s="29">
        <v>6.8</v>
      </c>
      <c r="M161" s="29">
        <v>24</v>
      </c>
      <c r="N161" s="32">
        <v>174</v>
      </c>
    </row>
    <row r="162" spans="1:14" x14ac:dyDescent="0.25">
      <c r="A162" s="17" t="s">
        <v>44</v>
      </c>
      <c r="B162" s="155" t="s">
        <v>63</v>
      </c>
      <c r="C162" s="156"/>
      <c r="D162" s="157"/>
      <c r="E162" s="28">
        <v>200</v>
      </c>
      <c r="F162" s="29">
        <v>0.2</v>
      </c>
      <c r="G162" s="29">
        <v>0.2</v>
      </c>
      <c r="H162" s="29">
        <v>21.8</v>
      </c>
      <c r="I162" s="32">
        <v>88</v>
      </c>
      <c r="J162" s="28">
        <v>200</v>
      </c>
      <c r="K162" s="29">
        <v>0.2</v>
      </c>
      <c r="L162" s="29">
        <v>0.2</v>
      </c>
      <c r="M162" s="29">
        <v>21.8</v>
      </c>
      <c r="N162" s="32">
        <v>88</v>
      </c>
    </row>
    <row r="163" spans="1:14" x14ac:dyDescent="0.25">
      <c r="A163" s="17"/>
      <c r="B163" s="155" t="s">
        <v>27</v>
      </c>
      <c r="C163" s="156"/>
      <c r="D163" s="157"/>
      <c r="E163" s="28">
        <v>40</v>
      </c>
      <c r="F163" s="29">
        <v>2.8</v>
      </c>
      <c r="G163" s="29">
        <v>1.8</v>
      </c>
      <c r="H163" s="29">
        <v>18.8</v>
      </c>
      <c r="I163" s="32">
        <v>114</v>
      </c>
      <c r="J163" s="28">
        <v>40</v>
      </c>
      <c r="K163" s="29">
        <v>2.8</v>
      </c>
      <c r="L163" s="29">
        <v>1.8</v>
      </c>
      <c r="M163" s="29">
        <v>18.8</v>
      </c>
      <c r="N163" s="32">
        <v>114</v>
      </c>
    </row>
    <row r="164" spans="1:14" ht="15.75" thickBot="1" x14ac:dyDescent="0.3">
      <c r="A164" s="17"/>
      <c r="B164" s="158" t="s">
        <v>34</v>
      </c>
      <c r="C164" s="159"/>
      <c r="D164" s="160"/>
      <c r="E164" s="43">
        <v>35</v>
      </c>
      <c r="F164" s="44">
        <v>2.31</v>
      </c>
      <c r="G164" s="44">
        <v>0.42</v>
      </c>
      <c r="H164" s="44">
        <v>11.97</v>
      </c>
      <c r="I164" s="47">
        <v>63.35</v>
      </c>
      <c r="J164" s="43">
        <v>40</v>
      </c>
      <c r="K164" s="44">
        <v>2.64</v>
      </c>
      <c r="L164" s="44">
        <v>0.48</v>
      </c>
      <c r="M164" s="44">
        <v>13.68</v>
      </c>
      <c r="N164" s="47">
        <v>72.400000000000006</v>
      </c>
    </row>
    <row r="165" spans="1:14" x14ac:dyDescent="0.25">
      <c r="A165" s="48"/>
      <c r="B165" s="271" t="s">
        <v>150</v>
      </c>
      <c r="C165" s="258"/>
      <c r="D165" s="259"/>
      <c r="E165" s="62"/>
      <c r="F165" s="62">
        <f>SUM(F156:F164)</f>
        <v>27.09</v>
      </c>
      <c r="G165" s="62">
        <f>SUM(G156:G164)</f>
        <v>26.35</v>
      </c>
      <c r="H165" s="62">
        <f>SUM(H156:H164)</f>
        <v>91.02</v>
      </c>
      <c r="I165" s="62">
        <f>SUM(I156:I164)</f>
        <v>714.95</v>
      </c>
      <c r="J165" s="62"/>
      <c r="K165" s="62">
        <f>SUM(K156:K164)</f>
        <v>31.72</v>
      </c>
      <c r="L165" s="62">
        <f>SUM(L156:L164)</f>
        <v>31.46</v>
      </c>
      <c r="M165" s="62">
        <f>SUM(M156:M164)</f>
        <v>102.6</v>
      </c>
      <c r="N165" s="62">
        <f>SUM(N156:N164)</f>
        <v>826.5</v>
      </c>
    </row>
    <row r="166" spans="1:14" ht="15.75" thickBot="1" x14ac:dyDescent="0.3">
      <c r="A166" s="6"/>
      <c r="B166" s="50">
        <v>0.104</v>
      </c>
      <c r="C166" s="6"/>
      <c r="D166" s="8" t="s">
        <v>10</v>
      </c>
      <c r="E166" s="6"/>
      <c r="F166" s="6"/>
      <c r="G166" s="6"/>
      <c r="H166" s="6"/>
      <c r="I166" s="6"/>
      <c r="J166" s="6"/>
      <c r="K166" s="6"/>
      <c r="L166" s="6"/>
      <c r="M166" s="6"/>
      <c r="N166" s="6"/>
    </row>
    <row r="167" spans="1:14" x14ac:dyDescent="0.25">
      <c r="A167" s="17" t="s">
        <v>112</v>
      </c>
      <c r="B167" s="284" t="s">
        <v>93</v>
      </c>
      <c r="C167" s="285"/>
      <c r="D167" s="286"/>
      <c r="E167" s="134">
        <v>60</v>
      </c>
      <c r="F167" s="22">
        <v>3.48</v>
      </c>
      <c r="G167" s="22">
        <v>6.96</v>
      </c>
      <c r="H167" s="22">
        <v>21</v>
      </c>
      <c r="I167" s="24">
        <v>161</v>
      </c>
      <c r="J167" s="134">
        <v>70</v>
      </c>
      <c r="K167" s="22">
        <v>4.0599999999999996</v>
      </c>
      <c r="L167" s="22">
        <v>8.1199999999999992</v>
      </c>
      <c r="M167" s="22">
        <v>24.5</v>
      </c>
      <c r="N167" s="24">
        <v>187.95</v>
      </c>
    </row>
    <row r="168" spans="1:14" ht="15.75" thickBot="1" x14ac:dyDescent="0.3">
      <c r="A168" s="17" t="s">
        <v>42</v>
      </c>
      <c r="B168" s="279" t="s">
        <v>45</v>
      </c>
      <c r="C168" s="280"/>
      <c r="D168" s="281"/>
      <c r="E168" s="43">
        <v>200</v>
      </c>
      <c r="F168" s="44">
        <v>5.6</v>
      </c>
      <c r="G168" s="44">
        <v>4.5999999999999996</v>
      </c>
      <c r="H168" s="44">
        <v>9</v>
      </c>
      <c r="I168" s="47">
        <v>100</v>
      </c>
      <c r="J168" s="43">
        <v>200</v>
      </c>
      <c r="K168" s="44">
        <v>5.6</v>
      </c>
      <c r="L168" s="44">
        <v>4.5999999999999996</v>
      </c>
      <c r="M168" s="44">
        <v>9</v>
      </c>
      <c r="N168" s="47">
        <v>100</v>
      </c>
    </row>
    <row r="169" spans="1:14" x14ac:dyDescent="0.25">
      <c r="A169" s="48"/>
      <c r="B169" s="271" t="s">
        <v>150</v>
      </c>
      <c r="C169" s="258"/>
      <c r="D169" s="259"/>
      <c r="E169" s="62"/>
      <c r="F169" s="62">
        <f>SUM(F167:F168)</f>
        <v>9.08</v>
      </c>
      <c r="G169" s="62">
        <f>SUM(G167:G168)</f>
        <v>11.559999999999999</v>
      </c>
      <c r="H169" s="62">
        <f>SUM(H167:H168)</f>
        <v>30</v>
      </c>
      <c r="I169" s="62">
        <f>SUM(I167:I168)</f>
        <v>261</v>
      </c>
      <c r="J169" s="62"/>
      <c r="K169" s="62">
        <f>SUM(K167:K168)</f>
        <v>9.66</v>
      </c>
      <c r="L169" s="62">
        <f>SUM(L167:L168)</f>
        <v>12.719999999999999</v>
      </c>
      <c r="M169" s="62">
        <f>SUM(M167:M168)</f>
        <v>33.5</v>
      </c>
      <c r="N169" s="62">
        <f>SUM(N167:N168)</f>
        <v>287.95</v>
      </c>
    </row>
    <row r="170" spans="1:14" x14ac:dyDescent="0.25">
      <c r="A170" s="48"/>
      <c r="B170" s="265" t="s">
        <v>15</v>
      </c>
      <c r="C170" s="266"/>
      <c r="D170" s="267"/>
      <c r="E170" s="95"/>
      <c r="F170" s="95">
        <f>SUM(F154+F165+F169)</f>
        <v>55.67</v>
      </c>
      <c r="G170" s="95">
        <f>SUM(G154+G165+G169)</f>
        <v>58.06</v>
      </c>
      <c r="H170" s="95">
        <f>SUM(H154+H165+H169)</f>
        <v>183.82</v>
      </c>
      <c r="I170" s="95">
        <f>SUM(I154+I165+I169)</f>
        <v>1498.45</v>
      </c>
      <c r="J170" s="95"/>
      <c r="K170" s="95">
        <f>SUM(K154+K165+K169)</f>
        <v>65.17</v>
      </c>
      <c r="L170" s="95">
        <f>SUM(L154+L165+L169)</f>
        <v>69.39</v>
      </c>
      <c r="M170" s="95">
        <f>SUM(M154+M165+M169)</f>
        <v>205.42</v>
      </c>
      <c r="N170" s="95">
        <f>SUM(N154+N165+N169)</f>
        <v>1725.25</v>
      </c>
    </row>
    <row r="171" spans="1:14" x14ac:dyDescent="0.25">
      <c r="A171" s="48"/>
      <c r="B171" s="268" t="s">
        <v>12</v>
      </c>
      <c r="C171" s="269"/>
      <c r="D171" s="270"/>
      <c r="E171" s="74"/>
      <c r="F171" s="74">
        <v>14.4</v>
      </c>
      <c r="G171" s="74">
        <v>32.200000000000003</v>
      </c>
      <c r="H171" s="74">
        <v>55</v>
      </c>
      <c r="I171" s="74"/>
      <c r="J171" s="74"/>
      <c r="K171" s="74">
        <v>12.6</v>
      </c>
      <c r="L171" s="74">
        <v>32.1</v>
      </c>
      <c r="M171" s="74">
        <v>55</v>
      </c>
      <c r="N171" s="74"/>
    </row>
    <row r="172" spans="1:14" x14ac:dyDescent="0.25">
      <c r="A172" s="6"/>
      <c r="B172" s="6"/>
      <c r="C172" s="6"/>
      <c r="D172" s="6"/>
      <c r="E172" s="6"/>
      <c r="F172" s="6"/>
      <c r="G172" s="6"/>
      <c r="H172" s="1" t="s">
        <v>20</v>
      </c>
      <c r="I172" s="1"/>
      <c r="J172" s="6"/>
      <c r="K172" s="6"/>
      <c r="L172" s="6"/>
      <c r="M172" s="6"/>
      <c r="N172" s="6"/>
    </row>
    <row r="173" spans="1:14" ht="15.75" thickBot="1" x14ac:dyDescent="0.3">
      <c r="A173" s="6"/>
      <c r="B173" s="78">
        <v>0.21</v>
      </c>
      <c r="C173" s="6"/>
      <c r="D173" s="8" t="s">
        <v>8</v>
      </c>
      <c r="E173" s="6"/>
      <c r="F173" s="6"/>
      <c r="G173" s="6"/>
      <c r="H173" s="6"/>
      <c r="I173" s="6"/>
      <c r="J173" s="6"/>
      <c r="K173" s="6"/>
      <c r="L173" s="6"/>
      <c r="M173" s="6"/>
      <c r="N173" s="6"/>
    </row>
    <row r="174" spans="1:14" x14ac:dyDescent="0.25">
      <c r="A174" s="17" t="s">
        <v>44</v>
      </c>
      <c r="B174" s="236" t="s">
        <v>120</v>
      </c>
      <c r="C174" s="237"/>
      <c r="D174" s="238"/>
      <c r="E174" s="21" t="s">
        <v>139</v>
      </c>
      <c r="F174" s="22">
        <v>25.2</v>
      </c>
      <c r="G174" s="22">
        <v>16.2</v>
      </c>
      <c r="H174" s="22">
        <v>24.8</v>
      </c>
      <c r="I174" s="23">
        <v>345.6</v>
      </c>
      <c r="J174" s="21" t="s">
        <v>83</v>
      </c>
      <c r="K174" s="22">
        <v>28</v>
      </c>
      <c r="L174" s="22">
        <v>18</v>
      </c>
      <c r="M174" s="22">
        <v>27.6</v>
      </c>
      <c r="N174" s="24">
        <v>384</v>
      </c>
    </row>
    <row r="175" spans="1:14" x14ac:dyDescent="0.25">
      <c r="A175" s="17" t="s">
        <v>26</v>
      </c>
      <c r="B175" s="233" t="s">
        <v>57</v>
      </c>
      <c r="C175" s="234"/>
      <c r="D175" s="235"/>
      <c r="E175" s="57">
        <v>200</v>
      </c>
      <c r="F175" s="48">
        <v>1.4</v>
      </c>
      <c r="G175" s="48">
        <v>1</v>
      </c>
      <c r="H175" s="48">
        <v>20.2</v>
      </c>
      <c r="I175" s="17">
        <v>96</v>
      </c>
      <c r="J175" s="57">
        <v>200</v>
      </c>
      <c r="K175" s="48">
        <v>1.4</v>
      </c>
      <c r="L175" s="48">
        <v>1</v>
      </c>
      <c r="M175" s="48">
        <v>20.2</v>
      </c>
      <c r="N175" s="58">
        <v>96</v>
      </c>
    </row>
    <row r="176" spans="1:14" ht="15.75" thickBot="1" x14ac:dyDescent="0.3">
      <c r="A176" s="17"/>
      <c r="B176" s="230" t="s">
        <v>116</v>
      </c>
      <c r="C176" s="231"/>
      <c r="D176" s="232"/>
      <c r="E176" s="171">
        <v>30</v>
      </c>
      <c r="F176" s="172">
        <v>9.66</v>
      </c>
      <c r="G176" s="172">
        <v>9</v>
      </c>
      <c r="H176" s="172">
        <v>15</v>
      </c>
      <c r="I176" s="242">
        <v>72</v>
      </c>
      <c r="J176" s="171">
        <v>30</v>
      </c>
      <c r="K176" s="172">
        <v>9.66</v>
      </c>
      <c r="L176" s="172">
        <v>9</v>
      </c>
      <c r="M176" s="172">
        <v>15</v>
      </c>
      <c r="N176" s="173">
        <v>72</v>
      </c>
    </row>
    <row r="177" spans="1:14" x14ac:dyDescent="0.25">
      <c r="A177" s="48"/>
      <c r="B177" s="258" t="s">
        <v>150</v>
      </c>
      <c r="C177" s="258"/>
      <c r="D177" s="259"/>
      <c r="E177" s="62"/>
      <c r="F177" s="62">
        <f ca="1">SUM(F174:F211)</f>
        <v>28.050000000000004</v>
      </c>
      <c r="G177" s="62">
        <f>SUM(G174:G176)</f>
        <v>26.2</v>
      </c>
      <c r="H177" s="62">
        <f>SUM(H174:H176)</f>
        <v>60</v>
      </c>
      <c r="I177" s="62">
        <f>SUM(I174:I176)</f>
        <v>513.6</v>
      </c>
      <c r="J177" s="62"/>
      <c r="K177" s="62">
        <f>SUM(K174:K176)</f>
        <v>39.06</v>
      </c>
      <c r="L177" s="62">
        <f>SUM(L174:L176)</f>
        <v>28</v>
      </c>
      <c r="M177" s="62">
        <f>SUM(M174:M176)</f>
        <v>62.8</v>
      </c>
      <c r="N177" s="62">
        <f>SUM(N174:N176)</f>
        <v>552</v>
      </c>
    </row>
    <row r="178" spans="1:14" ht="15.75" thickBot="1" x14ac:dyDescent="0.3">
      <c r="A178" s="6"/>
      <c r="B178" s="50">
        <v>0.35299999999999998</v>
      </c>
      <c r="C178" s="6"/>
      <c r="D178" s="8" t="s">
        <v>9</v>
      </c>
      <c r="E178" s="6"/>
      <c r="F178" s="6"/>
      <c r="G178" s="6"/>
      <c r="H178" s="6"/>
      <c r="I178" s="6"/>
      <c r="J178" s="6"/>
      <c r="K178" s="6"/>
      <c r="L178" s="6"/>
      <c r="M178" s="6"/>
      <c r="N178" s="6"/>
    </row>
    <row r="179" spans="1:14" x14ac:dyDescent="0.25">
      <c r="A179" s="31" t="s">
        <v>178</v>
      </c>
      <c r="B179" s="236" t="s">
        <v>179</v>
      </c>
      <c r="C179" s="237"/>
      <c r="D179" s="20"/>
      <c r="E179" s="241">
        <v>50</v>
      </c>
      <c r="F179" s="165">
        <v>0.9</v>
      </c>
      <c r="G179" s="165">
        <v>2.5499999999999998</v>
      </c>
      <c r="H179" s="165">
        <v>4.75</v>
      </c>
      <c r="I179" s="166">
        <v>44.85</v>
      </c>
      <c r="J179" s="241">
        <v>75</v>
      </c>
      <c r="K179" s="165">
        <v>1.35</v>
      </c>
      <c r="L179" s="165">
        <v>3.82</v>
      </c>
      <c r="M179" s="165">
        <v>7.12</v>
      </c>
      <c r="N179" s="166">
        <v>67.27</v>
      </c>
    </row>
    <row r="180" spans="1:14" x14ac:dyDescent="0.25">
      <c r="A180" s="17" t="s">
        <v>35</v>
      </c>
      <c r="B180" s="177" t="s">
        <v>69</v>
      </c>
      <c r="C180" s="178"/>
      <c r="D180" s="27"/>
      <c r="E180" s="28" t="s">
        <v>81</v>
      </c>
      <c r="F180" s="29">
        <v>1.4</v>
      </c>
      <c r="G180" s="29">
        <v>3.2</v>
      </c>
      <c r="H180" s="29">
        <v>11.8</v>
      </c>
      <c r="I180" s="32">
        <v>80</v>
      </c>
      <c r="J180" s="28" t="s">
        <v>31</v>
      </c>
      <c r="K180" s="29">
        <v>1.75</v>
      </c>
      <c r="L180" s="29">
        <v>4</v>
      </c>
      <c r="M180" s="29">
        <v>14.75</v>
      </c>
      <c r="N180" s="32">
        <v>100</v>
      </c>
    </row>
    <row r="181" spans="1:14" x14ac:dyDescent="0.25">
      <c r="A181" s="17" t="s">
        <v>110</v>
      </c>
      <c r="B181" s="272" t="s">
        <v>123</v>
      </c>
      <c r="C181" s="273"/>
      <c r="D181" s="290"/>
      <c r="E181" s="28">
        <v>70</v>
      </c>
      <c r="F181" s="29">
        <v>10.57</v>
      </c>
      <c r="G181" s="29">
        <v>12.39</v>
      </c>
      <c r="H181" s="29">
        <v>9.8699999999999992</v>
      </c>
      <c r="I181" s="32">
        <v>191.8</v>
      </c>
      <c r="J181" s="28">
        <v>90</v>
      </c>
      <c r="K181" s="29">
        <v>13.59</v>
      </c>
      <c r="L181" s="29">
        <v>15.93</v>
      </c>
      <c r="M181" s="29">
        <v>12.69</v>
      </c>
      <c r="N181" s="32">
        <v>246.6</v>
      </c>
    </row>
    <row r="182" spans="1:14" x14ac:dyDescent="0.25">
      <c r="A182" s="17" t="s">
        <v>28</v>
      </c>
      <c r="B182" s="177" t="s">
        <v>114</v>
      </c>
      <c r="C182" s="178"/>
      <c r="D182" s="27"/>
      <c r="E182" s="28">
        <v>130</v>
      </c>
      <c r="F182" s="29">
        <v>3.9</v>
      </c>
      <c r="G182" s="29">
        <v>3.9</v>
      </c>
      <c r="H182" s="29">
        <v>18.98</v>
      </c>
      <c r="I182" s="32">
        <v>126</v>
      </c>
      <c r="J182" s="28">
        <v>150</v>
      </c>
      <c r="K182" s="29">
        <v>4.5</v>
      </c>
      <c r="L182" s="29">
        <v>4.5</v>
      </c>
      <c r="M182" s="29">
        <v>21.9</v>
      </c>
      <c r="N182" s="32">
        <v>145.4</v>
      </c>
    </row>
    <row r="183" spans="1:14" x14ac:dyDescent="0.25">
      <c r="A183" s="17" t="s">
        <v>32</v>
      </c>
      <c r="B183" s="177" t="s">
        <v>67</v>
      </c>
      <c r="C183" s="178"/>
      <c r="D183" s="27"/>
      <c r="E183" s="28">
        <v>200</v>
      </c>
      <c r="F183" s="29">
        <v>0.3</v>
      </c>
      <c r="G183" s="29">
        <v>0</v>
      </c>
      <c r="H183" s="29">
        <v>32.4</v>
      </c>
      <c r="I183" s="32">
        <v>130</v>
      </c>
      <c r="J183" s="28">
        <v>200</v>
      </c>
      <c r="K183" s="29">
        <v>0.3</v>
      </c>
      <c r="L183" s="29">
        <v>0</v>
      </c>
      <c r="M183" s="29">
        <v>32.4</v>
      </c>
      <c r="N183" s="32">
        <v>130</v>
      </c>
    </row>
    <row r="184" spans="1:14" x14ac:dyDescent="0.25">
      <c r="A184" s="104"/>
      <c r="B184" s="177" t="s">
        <v>34</v>
      </c>
      <c r="C184" s="178"/>
      <c r="D184" s="27"/>
      <c r="E184" s="28">
        <v>35</v>
      </c>
      <c r="F184" s="29">
        <v>2.31</v>
      </c>
      <c r="G184" s="29">
        <v>0.42</v>
      </c>
      <c r="H184" s="29">
        <v>11.97</v>
      </c>
      <c r="I184" s="32">
        <v>63.35</v>
      </c>
      <c r="J184" s="28">
        <v>40</v>
      </c>
      <c r="K184" s="29">
        <v>2.64</v>
      </c>
      <c r="L184" s="29">
        <v>0.48</v>
      </c>
      <c r="M184" s="29">
        <v>13.68</v>
      </c>
      <c r="N184" s="32">
        <v>72.400000000000006</v>
      </c>
    </row>
    <row r="185" spans="1:14" ht="15.75" thickBot="1" x14ac:dyDescent="0.3">
      <c r="A185" s="17"/>
      <c r="B185" s="180" t="s">
        <v>27</v>
      </c>
      <c r="C185" s="181"/>
      <c r="D185" s="182"/>
      <c r="E185" s="43">
        <v>20</v>
      </c>
      <c r="F185" s="44">
        <v>1.4</v>
      </c>
      <c r="G185" s="44">
        <v>0.9</v>
      </c>
      <c r="H185" s="44">
        <v>9.4</v>
      </c>
      <c r="I185" s="47">
        <v>57</v>
      </c>
      <c r="J185" s="43">
        <v>40</v>
      </c>
      <c r="K185" s="44">
        <v>2.8</v>
      </c>
      <c r="L185" s="44">
        <v>1.8</v>
      </c>
      <c r="M185" s="44">
        <v>18.8</v>
      </c>
      <c r="N185" s="47">
        <v>114</v>
      </c>
    </row>
    <row r="186" spans="1:14" x14ac:dyDescent="0.25">
      <c r="A186" s="190"/>
      <c r="B186" s="271" t="s">
        <v>150</v>
      </c>
      <c r="C186" s="258"/>
      <c r="D186" s="259"/>
      <c r="E186" s="62"/>
      <c r="F186" s="62">
        <f>SUM(F179:F185)</f>
        <v>20.779999999999998</v>
      </c>
      <c r="G186" s="62">
        <f>SUM(G179:G185)</f>
        <v>23.36</v>
      </c>
      <c r="H186" s="62">
        <f>SUM(H179:H185)</f>
        <v>99.170000000000016</v>
      </c>
      <c r="I186" s="62">
        <f>SUM(I179:I185)</f>
        <v>693</v>
      </c>
      <c r="J186" s="62"/>
      <c r="K186" s="62">
        <f>SUM(K179:K185)</f>
        <v>26.930000000000003</v>
      </c>
      <c r="L186" s="62">
        <f>SUM(L179:L185)</f>
        <v>30.53</v>
      </c>
      <c r="M186" s="62">
        <f>SUM(M179:M185)</f>
        <v>121.33999999999999</v>
      </c>
      <c r="N186" s="62">
        <f>SUM(N179:N185)</f>
        <v>875.67</v>
      </c>
    </row>
    <row r="187" spans="1:14" ht="15.75" thickBot="1" x14ac:dyDescent="0.3">
      <c r="A187" s="6"/>
      <c r="B187" s="50">
        <v>0.13300000000000001</v>
      </c>
      <c r="C187" s="6"/>
      <c r="D187" s="8" t="s">
        <v>10</v>
      </c>
      <c r="E187" s="6"/>
      <c r="F187" s="6"/>
      <c r="G187" s="6"/>
      <c r="H187" s="6"/>
      <c r="I187" s="6"/>
      <c r="J187" s="6"/>
      <c r="K187" s="6"/>
      <c r="L187" s="6"/>
      <c r="M187" s="6"/>
      <c r="N187" s="6"/>
    </row>
    <row r="188" spans="1:14" x14ac:dyDescent="0.25">
      <c r="A188" s="17" t="s">
        <v>35</v>
      </c>
      <c r="B188" s="183" t="s">
        <v>87</v>
      </c>
      <c r="C188" s="184"/>
      <c r="D188" s="185"/>
      <c r="E188" s="21">
        <v>60</v>
      </c>
      <c r="F188" s="22">
        <v>3.49</v>
      </c>
      <c r="G188" s="22">
        <v>7.29</v>
      </c>
      <c r="H188" s="22">
        <v>27.49</v>
      </c>
      <c r="I188" s="24">
        <v>120</v>
      </c>
      <c r="J188" s="21">
        <v>70</v>
      </c>
      <c r="K188" s="22">
        <v>4.08</v>
      </c>
      <c r="L188" s="22">
        <v>8.51</v>
      </c>
      <c r="M188" s="22">
        <v>32.08</v>
      </c>
      <c r="N188" s="24">
        <v>140</v>
      </c>
    </row>
    <row r="189" spans="1:14" x14ac:dyDescent="0.25">
      <c r="A189" s="17" t="s">
        <v>109</v>
      </c>
      <c r="B189" s="64" t="s">
        <v>99</v>
      </c>
      <c r="C189" s="65"/>
      <c r="D189" s="192"/>
      <c r="E189" s="66">
        <v>200</v>
      </c>
      <c r="F189" s="67">
        <v>0</v>
      </c>
      <c r="G189" s="67">
        <v>0</v>
      </c>
      <c r="H189" s="67">
        <v>14.6</v>
      </c>
      <c r="I189" s="69">
        <v>64</v>
      </c>
      <c r="J189" s="66">
        <v>200</v>
      </c>
      <c r="K189" s="67">
        <v>0</v>
      </c>
      <c r="L189" s="67">
        <v>0</v>
      </c>
      <c r="M189" s="67">
        <v>14.6</v>
      </c>
      <c r="N189" s="69">
        <v>64</v>
      </c>
    </row>
    <row r="190" spans="1:14" ht="15.75" thickBot="1" x14ac:dyDescent="0.3">
      <c r="A190" s="17"/>
      <c r="B190" s="186" t="s">
        <v>33</v>
      </c>
      <c r="C190" s="187"/>
      <c r="D190" s="188"/>
      <c r="E190" s="43">
        <v>200</v>
      </c>
      <c r="F190" s="73">
        <v>0.8</v>
      </c>
      <c r="G190" s="44">
        <v>0.8</v>
      </c>
      <c r="H190" s="44">
        <v>19.600000000000001</v>
      </c>
      <c r="I190" s="47">
        <v>90</v>
      </c>
      <c r="J190" s="43">
        <v>200</v>
      </c>
      <c r="K190" s="73">
        <v>0.8</v>
      </c>
      <c r="L190" s="44">
        <v>0.8</v>
      </c>
      <c r="M190" s="44">
        <v>19.600000000000001</v>
      </c>
      <c r="N190" s="47">
        <v>90</v>
      </c>
    </row>
    <row r="191" spans="1:14" x14ac:dyDescent="0.25">
      <c r="A191" s="48"/>
      <c r="B191" s="271" t="s">
        <v>150</v>
      </c>
      <c r="C191" s="258"/>
      <c r="D191" s="259"/>
      <c r="E191" s="62"/>
      <c r="F191" s="62">
        <f>SUM(F188:F190)</f>
        <v>4.29</v>
      </c>
      <c r="G191" s="62">
        <f>SUM(G188:G190)</f>
        <v>8.09</v>
      </c>
      <c r="H191" s="62">
        <f>SUM(H188:H190)</f>
        <v>61.69</v>
      </c>
      <c r="I191" s="62">
        <f>SUM(I188:I190)</f>
        <v>274</v>
      </c>
      <c r="J191" s="62"/>
      <c r="K191" s="62">
        <f>SUM(K188:K190)</f>
        <v>4.88</v>
      </c>
      <c r="L191" s="62">
        <f>SUM(L188:L190)</f>
        <v>9.31</v>
      </c>
      <c r="M191" s="62">
        <f>SUM(M188:M190)</f>
        <v>66.28</v>
      </c>
      <c r="N191" s="62">
        <f>SUM(N188:N190)</f>
        <v>294</v>
      </c>
    </row>
    <row r="192" spans="1:14" x14ac:dyDescent="0.25">
      <c r="A192" s="48"/>
      <c r="B192" s="265" t="s">
        <v>15</v>
      </c>
      <c r="C192" s="266"/>
      <c r="D192" s="267"/>
      <c r="E192" s="95"/>
      <c r="F192" s="95">
        <f ca="1">SUM(F177+F186+F191)</f>
        <v>59.31</v>
      </c>
      <c r="G192" s="95">
        <f>SUM(G177+G186+G191)</f>
        <v>57.650000000000006</v>
      </c>
      <c r="H192" s="95">
        <f>SUM(H177+H186+H191)</f>
        <v>220.86</v>
      </c>
      <c r="I192" s="95">
        <f>SUM(I177+I186+I191)</f>
        <v>1480.6</v>
      </c>
      <c r="J192" s="95"/>
      <c r="K192" s="95">
        <f>SUM(K177+K186+K191)</f>
        <v>70.87</v>
      </c>
      <c r="L192" s="95">
        <f>SUM(L177+L186+L191)</f>
        <v>67.84</v>
      </c>
      <c r="M192" s="95">
        <f>SUM(M177+M186+M191)</f>
        <v>250.42</v>
      </c>
      <c r="N192" s="95">
        <f>SUM(N177+N186+N191)</f>
        <v>1721.67</v>
      </c>
    </row>
    <row r="193" spans="1:14" x14ac:dyDescent="0.25">
      <c r="A193" s="48"/>
      <c r="B193" s="268" t="s">
        <v>12</v>
      </c>
      <c r="C193" s="269"/>
      <c r="D193" s="270"/>
      <c r="E193" s="74"/>
      <c r="F193" s="74">
        <v>15</v>
      </c>
      <c r="G193" s="74">
        <v>32</v>
      </c>
      <c r="H193" s="74">
        <v>60.2</v>
      </c>
      <c r="I193" s="74"/>
      <c r="J193" s="74"/>
      <c r="K193" s="74">
        <v>15.1</v>
      </c>
      <c r="L193" s="74">
        <v>32</v>
      </c>
      <c r="M193" s="74">
        <v>60.1</v>
      </c>
      <c r="N193" s="74"/>
    </row>
    <row r="194" spans="1:14" x14ac:dyDescent="0.25">
      <c r="A194" s="6"/>
      <c r="B194" s="6"/>
      <c r="C194" s="6"/>
      <c r="D194" s="6"/>
      <c r="E194" s="6"/>
      <c r="F194" s="6"/>
      <c r="G194" s="6"/>
      <c r="H194" s="1" t="s">
        <v>21</v>
      </c>
      <c r="I194" s="1"/>
      <c r="J194" s="6"/>
      <c r="K194" s="6"/>
      <c r="L194" s="6"/>
      <c r="M194" s="6"/>
      <c r="N194" s="6"/>
    </row>
    <row r="195" spans="1:14" ht="15.75" thickBot="1" x14ac:dyDescent="0.3">
      <c r="A195" s="6"/>
      <c r="B195" s="78">
        <v>0.25</v>
      </c>
      <c r="C195" s="6"/>
      <c r="D195" s="8" t="s">
        <v>8</v>
      </c>
      <c r="E195" s="6"/>
      <c r="F195" s="6"/>
      <c r="G195" s="6"/>
      <c r="H195" s="6"/>
      <c r="I195" s="6"/>
      <c r="J195" s="6"/>
      <c r="K195" s="6"/>
      <c r="L195" s="6"/>
      <c r="M195" s="6"/>
      <c r="N195" s="6"/>
    </row>
    <row r="196" spans="1:14" x14ac:dyDescent="0.25">
      <c r="A196" s="17" t="s">
        <v>47</v>
      </c>
      <c r="B196" s="174" t="s">
        <v>70</v>
      </c>
      <c r="C196" s="175"/>
      <c r="D196" s="176"/>
      <c r="E196" s="134">
        <v>150</v>
      </c>
      <c r="F196" s="22">
        <v>18.45</v>
      </c>
      <c r="G196" s="22">
        <v>21.15</v>
      </c>
      <c r="H196" s="22">
        <v>2.5499999999999998</v>
      </c>
      <c r="I196" s="23">
        <v>273</v>
      </c>
      <c r="J196" s="134">
        <v>180</v>
      </c>
      <c r="K196" s="22">
        <v>21.24</v>
      </c>
      <c r="L196" s="22">
        <v>25.38</v>
      </c>
      <c r="M196" s="22">
        <v>3.06</v>
      </c>
      <c r="N196" s="24">
        <v>328</v>
      </c>
    </row>
    <row r="197" spans="1:14" x14ac:dyDescent="0.25">
      <c r="A197" s="33" t="s">
        <v>28</v>
      </c>
      <c r="B197" s="34" t="s">
        <v>29</v>
      </c>
      <c r="C197" s="29"/>
      <c r="D197" s="31"/>
      <c r="E197" s="28">
        <v>200</v>
      </c>
      <c r="F197" s="29">
        <v>0.2</v>
      </c>
      <c r="G197" s="29">
        <v>0.06</v>
      </c>
      <c r="H197" s="29">
        <v>15</v>
      </c>
      <c r="I197" s="31">
        <v>56</v>
      </c>
      <c r="J197" s="28">
        <v>200</v>
      </c>
      <c r="K197" s="29">
        <v>0.2</v>
      </c>
      <c r="L197" s="29">
        <v>0.06</v>
      </c>
      <c r="M197" s="29">
        <v>15</v>
      </c>
      <c r="N197" s="32">
        <v>56</v>
      </c>
    </row>
    <row r="198" spans="1:14" x14ac:dyDescent="0.25">
      <c r="A198" s="17"/>
      <c r="B198" s="272" t="s">
        <v>27</v>
      </c>
      <c r="C198" s="273"/>
      <c r="D198" s="274"/>
      <c r="E198" s="28">
        <v>40</v>
      </c>
      <c r="F198" s="29">
        <v>3.4</v>
      </c>
      <c r="G198" s="30">
        <v>0.4</v>
      </c>
      <c r="H198" s="29">
        <v>22</v>
      </c>
      <c r="I198" s="31">
        <v>114</v>
      </c>
      <c r="J198" s="28">
        <v>40</v>
      </c>
      <c r="K198" s="29">
        <v>3.4</v>
      </c>
      <c r="L198" s="30">
        <v>0.4</v>
      </c>
      <c r="M198" s="29">
        <v>22</v>
      </c>
      <c r="N198" s="32">
        <v>114</v>
      </c>
    </row>
    <row r="199" spans="1:14" ht="15.75" thickBot="1" x14ac:dyDescent="0.3">
      <c r="A199" s="17"/>
      <c r="B199" s="180" t="s">
        <v>33</v>
      </c>
      <c r="C199" s="181"/>
      <c r="D199" s="189"/>
      <c r="E199" s="43">
        <v>200</v>
      </c>
      <c r="F199" s="73">
        <v>0.8</v>
      </c>
      <c r="G199" s="44">
        <v>0.8</v>
      </c>
      <c r="H199" s="44">
        <v>19.600000000000001</v>
      </c>
      <c r="I199" s="45">
        <v>90</v>
      </c>
      <c r="J199" s="43">
        <v>200</v>
      </c>
      <c r="K199" s="73">
        <v>0.8</v>
      </c>
      <c r="L199" s="44">
        <v>0.8</v>
      </c>
      <c r="M199" s="44">
        <v>19.600000000000001</v>
      </c>
      <c r="N199" s="47">
        <v>90</v>
      </c>
    </row>
    <row r="200" spans="1:14" x14ac:dyDescent="0.25">
      <c r="A200" s="190"/>
      <c r="B200" s="271" t="s">
        <v>150</v>
      </c>
      <c r="C200" s="258"/>
      <c r="D200" s="259"/>
      <c r="E200" s="62"/>
      <c r="F200" s="62">
        <f>SUM(F196:F199)</f>
        <v>22.849999999999998</v>
      </c>
      <c r="G200" s="62">
        <f>SUM(G196:G199)</f>
        <v>22.409999999999997</v>
      </c>
      <c r="H200" s="62">
        <f>SUM(H196:H199)</f>
        <v>59.15</v>
      </c>
      <c r="I200" s="62">
        <f>SUM(I196:I199)</f>
        <v>533</v>
      </c>
      <c r="J200" s="62"/>
      <c r="K200" s="62">
        <f>SUM(K196:K199)</f>
        <v>25.639999999999997</v>
      </c>
      <c r="L200" s="62">
        <f>SUM(L196:L199)</f>
        <v>26.639999999999997</v>
      </c>
      <c r="M200" s="62">
        <f>SUM(M196:M199)</f>
        <v>59.660000000000004</v>
      </c>
      <c r="N200" s="62">
        <f>SUM(N196:N199)</f>
        <v>588</v>
      </c>
    </row>
    <row r="201" spans="1:14" ht="15.75" thickBot="1" x14ac:dyDescent="0.3">
      <c r="A201" s="6"/>
      <c r="B201" s="78">
        <v>0.35</v>
      </c>
      <c r="C201" s="6"/>
      <c r="D201" s="8" t="s">
        <v>9</v>
      </c>
      <c r="E201" s="6"/>
      <c r="F201" s="6"/>
      <c r="G201" s="6"/>
      <c r="H201" s="6"/>
      <c r="I201" s="6"/>
      <c r="J201" s="6"/>
      <c r="K201" s="6"/>
      <c r="L201" s="6"/>
      <c r="M201" s="6"/>
      <c r="N201" s="6"/>
    </row>
    <row r="202" spans="1:14" x14ac:dyDescent="0.25">
      <c r="A202" s="17" t="s">
        <v>180</v>
      </c>
      <c r="B202" s="239" t="s">
        <v>181</v>
      </c>
      <c r="C202" s="240"/>
      <c r="D202" s="20"/>
      <c r="E202" s="21">
        <v>50</v>
      </c>
      <c r="F202" s="22">
        <v>0.4</v>
      </c>
      <c r="G202" s="22">
        <v>4.3499999999999996</v>
      </c>
      <c r="H202" s="22">
        <v>3.85</v>
      </c>
      <c r="I202" s="24">
        <v>56</v>
      </c>
      <c r="J202" s="21">
        <v>75</v>
      </c>
      <c r="K202" s="22">
        <v>0.6</v>
      </c>
      <c r="L202" s="22">
        <v>6.52</v>
      </c>
      <c r="M202" s="22">
        <v>5.77</v>
      </c>
      <c r="N202" s="24">
        <v>84</v>
      </c>
    </row>
    <row r="203" spans="1:14" x14ac:dyDescent="0.25">
      <c r="A203" s="17" t="s">
        <v>74</v>
      </c>
      <c r="B203" s="177" t="s">
        <v>121</v>
      </c>
      <c r="C203" s="178"/>
      <c r="D203" s="179"/>
      <c r="E203" s="28">
        <v>200</v>
      </c>
      <c r="F203" s="29">
        <v>2.2000000000000002</v>
      </c>
      <c r="G203" s="29">
        <v>3.4</v>
      </c>
      <c r="H203" s="29">
        <v>15.4</v>
      </c>
      <c r="I203" s="31">
        <v>100</v>
      </c>
      <c r="J203" s="28">
        <v>250</v>
      </c>
      <c r="K203" s="29">
        <v>2.75</v>
      </c>
      <c r="L203" s="29">
        <v>4.25</v>
      </c>
      <c r="M203" s="29">
        <v>19.25</v>
      </c>
      <c r="N203" s="32">
        <v>125</v>
      </c>
    </row>
    <row r="204" spans="1:14" x14ac:dyDescent="0.25">
      <c r="A204" s="170" t="s">
        <v>161</v>
      </c>
      <c r="B204" s="191" t="s">
        <v>162</v>
      </c>
      <c r="C204" s="48"/>
      <c r="D204" s="58"/>
      <c r="E204" s="28">
        <v>80</v>
      </c>
      <c r="F204" s="29">
        <v>11.2</v>
      </c>
      <c r="G204" s="29">
        <v>19.920000000000002</v>
      </c>
      <c r="H204" s="29">
        <v>6.16</v>
      </c>
      <c r="I204" s="32">
        <v>249.6</v>
      </c>
      <c r="J204" s="28">
        <v>90</v>
      </c>
      <c r="K204" s="29">
        <v>12.6</v>
      </c>
      <c r="L204" s="29">
        <v>22.41</v>
      </c>
      <c r="M204" s="29">
        <v>6.93</v>
      </c>
      <c r="N204" s="32">
        <v>280.8</v>
      </c>
    </row>
    <row r="205" spans="1:14" x14ac:dyDescent="0.25">
      <c r="A205" s="17" t="s">
        <v>44</v>
      </c>
      <c r="B205" s="177" t="s">
        <v>78</v>
      </c>
      <c r="C205" s="178"/>
      <c r="D205" s="27"/>
      <c r="E205" s="28">
        <v>100</v>
      </c>
      <c r="F205" s="29">
        <v>2.4</v>
      </c>
      <c r="G205" s="29">
        <v>6.7</v>
      </c>
      <c r="H205" s="29">
        <v>20.9</v>
      </c>
      <c r="I205" s="32">
        <v>154</v>
      </c>
      <c r="J205" s="28">
        <v>130</v>
      </c>
      <c r="K205" s="29">
        <v>3.12</v>
      </c>
      <c r="L205" s="29">
        <v>8.7100000000000009</v>
      </c>
      <c r="M205" s="29">
        <v>27.17</v>
      </c>
      <c r="N205" s="32">
        <v>200.2</v>
      </c>
    </row>
    <row r="206" spans="1:14" x14ac:dyDescent="0.25">
      <c r="A206" s="17"/>
      <c r="B206" s="272" t="s">
        <v>50</v>
      </c>
      <c r="C206" s="273"/>
      <c r="D206" s="274"/>
      <c r="E206" s="28">
        <v>200</v>
      </c>
      <c r="F206" s="29">
        <v>0</v>
      </c>
      <c r="G206" s="29">
        <v>0</v>
      </c>
      <c r="H206" s="29">
        <v>24</v>
      </c>
      <c r="I206" s="31">
        <v>108</v>
      </c>
      <c r="J206" s="28">
        <v>200</v>
      </c>
      <c r="K206" s="29">
        <v>0</v>
      </c>
      <c r="L206" s="29">
        <v>0</v>
      </c>
      <c r="M206" s="29">
        <v>24</v>
      </c>
      <c r="N206" s="32">
        <v>108</v>
      </c>
    </row>
    <row r="207" spans="1:14" ht="15.75" thickBot="1" x14ac:dyDescent="0.3">
      <c r="A207" s="104"/>
      <c r="B207" s="261" t="s">
        <v>34</v>
      </c>
      <c r="C207" s="262"/>
      <c r="D207" s="289"/>
      <c r="E207" s="43">
        <v>35</v>
      </c>
      <c r="F207" s="44">
        <v>2.31</v>
      </c>
      <c r="G207" s="44">
        <v>0.42</v>
      </c>
      <c r="H207" s="44">
        <v>11.97</v>
      </c>
      <c r="I207" s="47">
        <v>63.35</v>
      </c>
      <c r="J207" s="46" t="s">
        <v>55</v>
      </c>
      <c r="K207" s="44">
        <v>2.64</v>
      </c>
      <c r="L207" s="44">
        <v>0.48</v>
      </c>
      <c r="M207" s="44">
        <v>13.68</v>
      </c>
      <c r="N207" s="47">
        <v>72.400000000000006</v>
      </c>
    </row>
    <row r="208" spans="1:14" x14ac:dyDescent="0.25">
      <c r="A208" s="193"/>
      <c r="B208" s="271" t="s">
        <v>150</v>
      </c>
      <c r="C208" s="258"/>
      <c r="D208" s="259"/>
      <c r="E208" s="62"/>
      <c r="F208" s="62">
        <f>SUM(F202:F207)</f>
        <v>18.509999999999998</v>
      </c>
      <c r="G208" s="62">
        <f>SUM(G202:G207)</f>
        <v>34.790000000000006</v>
      </c>
      <c r="H208" s="62">
        <f>SUM(H202:H207)</f>
        <v>82.28</v>
      </c>
      <c r="I208" s="62">
        <f>SUM(I202:I207)</f>
        <v>730.95</v>
      </c>
      <c r="J208" s="62"/>
      <c r="K208" s="62">
        <f>SUM(K202:K207)</f>
        <v>21.71</v>
      </c>
      <c r="L208" s="62">
        <f>SUM(L202:L207)</f>
        <v>42.37</v>
      </c>
      <c r="M208" s="62">
        <f>SUM(M202:M207)</f>
        <v>96.800000000000011</v>
      </c>
      <c r="N208" s="62">
        <f>SUM(N202:N207)</f>
        <v>870.4</v>
      </c>
    </row>
    <row r="209" spans="1:14" ht="15.75" thickBot="1" x14ac:dyDescent="0.3">
      <c r="A209" s="6"/>
      <c r="B209" s="50">
        <v>0.13600000000000001</v>
      </c>
      <c r="C209" s="6"/>
      <c r="D209" s="8" t="s">
        <v>10</v>
      </c>
      <c r="E209" s="6"/>
      <c r="F209" s="6"/>
      <c r="G209" s="6"/>
      <c r="H209" s="6"/>
      <c r="I209" s="6"/>
      <c r="J209" s="6" t="s">
        <v>75</v>
      </c>
      <c r="K209" s="6"/>
      <c r="L209" s="6"/>
      <c r="M209" s="6"/>
      <c r="N209" s="6"/>
    </row>
    <row r="210" spans="1:14" x14ac:dyDescent="0.25">
      <c r="A210" s="17" t="s">
        <v>163</v>
      </c>
      <c r="B210" s="197" t="s">
        <v>164</v>
      </c>
      <c r="C210" s="198"/>
      <c r="D210" s="199"/>
      <c r="E210" s="21">
        <v>60</v>
      </c>
      <c r="F210" s="22">
        <v>3.4</v>
      </c>
      <c r="G210" s="22">
        <v>3</v>
      </c>
      <c r="H210" s="22">
        <v>34.799999999999997</v>
      </c>
      <c r="I210" s="23">
        <v>180</v>
      </c>
      <c r="J210" s="21">
        <v>70</v>
      </c>
      <c r="K210" s="22">
        <v>3.96</v>
      </c>
      <c r="L210" s="22">
        <v>3.5</v>
      </c>
      <c r="M210" s="22">
        <v>40.6</v>
      </c>
      <c r="N210" s="24">
        <v>210</v>
      </c>
    </row>
    <row r="211" spans="1:14" x14ac:dyDescent="0.25">
      <c r="A211" s="17" t="s">
        <v>47</v>
      </c>
      <c r="B211" s="194" t="s">
        <v>48</v>
      </c>
      <c r="C211" s="195"/>
      <c r="D211" s="196"/>
      <c r="E211" s="28">
        <v>200</v>
      </c>
      <c r="F211" s="29">
        <v>1.6</v>
      </c>
      <c r="G211" s="29">
        <v>1.4</v>
      </c>
      <c r="H211" s="29">
        <v>17.399999999999999</v>
      </c>
      <c r="I211" s="31">
        <v>88</v>
      </c>
      <c r="J211" s="28">
        <v>200</v>
      </c>
      <c r="K211" s="29">
        <v>1.6</v>
      </c>
      <c r="L211" s="29">
        <v>1.4</v>
      </c>
      <c r="M211" s="29">
        <v>17.399999999999999</v>
      </c>
      <c r="N211" s="32">
        <v>88</v>
      </c>
    </row>
    <row r="212" spans="1:14" x14ac:dyDescent="0.25">
      <c r="A212" s="48"/>
      <c r="B212" s="271" t="s">
        <v>150</v>
      </c>
      <c r="C212" s="258"/>
      <c r="D212" s="259"/>
      <c r="E212" s="62"/>
      <c r="F212" s="62">
        <f>SUM(F210:F211)</f>
        <v>5</v>
      </c>
      <c r="G212" s="62">
        <f>SUM(G210:G211)</f>
        <v>4.4000000000000004</v>
      </c>
      <c r="H212" s="62">
        <f>SUM(H210:H211)</f>
        <v>52.199999999999996</v>
      </c>
      <c r="I212" s="62">
        <f>SUM(I210:I211)</f>
        <v>268</v>
      </c>
      <c r="J212" s="62"/>
      <c r="K212" s="62">
        <f>SUM(K210:K211)</f>
        <v>5.5600000000000005</v>
      </c>
      <c r="L212" s="62">
        <f>SUM(L210:L211)</f>
        <v>4.9000000000000004</v>
      </c>
      <c r="M212" s="62">
        <f>SUM(M210:M211)</f>
        <v>58</v>
      </c>
      <c r="N212" s="62">
        <f>SUM(N210:N211)</f>
        <v>298</v>
      </c>
    </row>
    <row r="213" spans="1:14" x14ac:dyDescent="0.25">
      <c r="A213" s="48"/>
      <c r="B213" s="265" t="s">
        <v>15</v>
      </c>
      <c r="C213" s="266"/>
      <c r="D213" s="267"/>
      <c r="E213" s="95"/>
      <c r="F213" s="95">
        <f>SUM(F200+F208+F212)</f>
        <v>46.36</v>
      </c>
      <c r="G213" s="95">
        <f>SUM(G200+G208+G212)</f>
        <v>61.6</v>
      </c>
      <c r="H213" s="95">
        <f>SUM(H200+H208+H212)</f>
        <v>193.63</v>
      </c>
      <c r="I213" s="95">
        <f>SUM(I200+I208+I212)</f>
        <v>1531.95</v>
      </c>
      <c r="J213" s="95"/>
      <c r="K213" s="95">
        <f>SUM(K200+K208+K212)</f>
        <v>52.91</v>
      </c>
      <c r="L213" s="95">
        <f>SUM(L200+L208+L212)</f>
        <v>73.91</v>
      </c>
      <c r="M213" s="95">
        <f>SUM(M200+M208+M212)</f>
        <v>214.46</v>
      </c>
      <c r="N213" s="95">
        <f>SUM(N200+N208+N212)</f>
        <v>1756.4</v>
      </c>
    </row>
    <row r="214" spans="1:14" x14ac:dyDescent="0.25">
      <c r="A214" s="48"/>
      <c r="B214" s="268" t="s">
        <v>12</v>
      </c>
      <c r="C214" s="269"/>
      <c r="D214" s="270"/>
      <c r="E214" s="74"/>
      <c r="F214" s="74">
        <v>13.3</v>
      </c>
      <c r="G214" s="74">
        <v>32.1</v>
      </c>
      <c r="H214" s="74">
        <v>55</v>
      </c>
      <c r="I214" s="74"/>
      <c r="J214" s="74"/>
      <c r="K214" s="74">
        <v>14.9</v>
      </c>
      <c r="L214" s="74">
        <v>32.1</v>
      </c>
      <c r="M214" s="74">
        <v>55</v>
      </c>
      <c r="N214" s="74"/>
    </row>
    <row r="215" spans="1:14" x14ac:dyDescent="0.25">
      <c r="A215" s="6"/>
      <c r="B215" s="6"/>
      <c r="C215" s="6"/>
      <c r="D215" s="6"/>
      <c r="E215" s="6"/>
      <c r="F215" s="6"/>
      <c r="G215" s="6"/>
      <c r="H215" s="1" t="s">
        <v>22</v>
      </c>
      <c r="I215" s="1"/>
      <c r="J215" s="6"/>
      <c r="K215" s="6"/>
      <c r="L215" s="6"/>
      <c r="M215" s="6"/>
      <c r="N215" s="6"/>
    </row>
    <row r="216" spans="1:14" ht="15.75" thickBot="1" x14ac:dyDescent="0.3">
      <c r="A216" s="6"/>
      <c r="B216" s="50">
        <v>0.23300000000000001</v>
      </c>
      <c r="C216" s="6"/>
      <c r="D216" s="8" t="s">
        <v>8</v>
      </c>
      <c r="E216" s="6"/>
      <c r="F216" s="6"/>
      <c r="G216" s="6"/>
      <c r="H216" s="6"/>
      <c r="I216" s="6"/>
      <c r="J216" s="6"/>
      <c r="K216" s="6"/>
      <c r="L216" s="6"/>
      <c r="M216" s="6"/>
      <c r="N216" s="6"/>
    </row>
    <row r="217" spans="1:14" x14ac:dyDescent="0.25">
      <c r="A217" s="17" t="s">
        <v>165</v>
      </c>
      <c r="B217" s="204" t="s">
        <v>166</v>
      </c>
      <c r="C217" s="205"/>
      <c r="D217" s="20"/>
      <c r="E217" s="21">
        <v>75</v>
      </c>
      <c r="F217" s="22">
        <v>14.5</v>
      </c>
      <c r="G217" s="22">
        <v>17.399999999999999</v>
      </c>
      <c r="H217" s="22">
        <v>7.5</v>
      </c>
      <c r="I217" s="24">
        <v>245</v>
      </c>
      <c r="J217" s="21">
        <v>100</v>
      </c>
      <c r="K217" s="22">
        <v>19.3</v>
      </c>
      <c r="L217" s="22">
        <v>23.2</v>
      </c>
      <c r="M217" s="22">
        <v>6.8</v>
      </c>
      <c r="N217" s="24">
        <v>313</v>
      </c>
    </row>
    <row r="218" spans="1:14" x14ac:dyDescent="0.25">
      <c r="A218" s="203" t="s">
        <v>28</v>
      </c>
      <c r="B218" s="168" t="s">
        <v>117</v>
      </c>
      <c r="C218" s="49"/>
      <c r="D218" s="214"/>
      <c r="E218" s="126">
        <v>100</v>
      </c>
      <c r="F218" s="127">
        <v>2.7</v>
      </c>
      <c r="G218" s="127">
        <v>3.1</v>
      </c>
      <c r="H218" s="127">
        <v>15.6</v>
      </c>
      <c r="I218" s="128">
        <v>101</v>
      </c>
      <c r="J218" s="126">
        <v>130</v>
      </c>
      <c r="K218" s="127">
        <v>3.51</v>
      </c>
      <c r="L218" s="127">
        <v>4.03</v>
      </c>
      <c r="M218" s="127">
        <v>20.28</v>
      </c>
      <c r="N218" s="128">
        <v>131.30000000000001</v>
      </c>
    </row>
    <row r="219" spans="1:14" x14ac:dyDescent="0.25">
      <c r="A219" s="17" t="s">
        <v>56</v>
      </c>
      <c r="B219" s="76" t="s">
        <v>40</v>
      </c>
      <c r="C219" s="48"/>
      <c r="D219" s="77"/>
      <c r="E219" s="28">
        <v>200</v>
      </c>
      <c r="F219" s="29">
        <v>3.6</v>
      </c>
      <c r="G219" s="29">
        <v>2.8</v>
      </c>
      <c r="H219" s="29">
        <v>23.4</v>
      </c>
      <c r="I219" s="32">
        <v>134</v>
      </c>
      <c r="J219" s="28">
        <v>200</v>
      </c>
      <c r="K219" s="29">
        <v>3.6</v>
      </c>
      <c r="L219" s="29">
        <v>2.8</v>
      </c>
      <c r="M219" s="29">
        <v>23.4</v>
      </c>
      <c r="N219" s="32">
        <v>134</v>
      </c>
    </row>
    <row r="220" spans="1:14" ht="15.75" thickBot="1" x14ac:dyDescent="0.3">
      <c r="A220" s="17"/>
      <c r="B220" s="261" t="s">
        <v>27</v>
      </c>
      <c r="C220" s="262"/>
      <c r="D220" s="289"/>
      <c r="E220" s="43">
        <v>30</v>
      </c>
      <c r="F220" s="44">
        <v>2.5499999999999998</v>
      </c>
      <c r="G220" s="44">
        <v>0.3</v>
      </c>
      <c r="H220" s="44">
        <v>16.5</v>
      </c>
      <c r="I220" s="47">
        <v>85.5</v>
      </c>
      <c r="J220" s="43">
        <v>30</v>
      </c>
      <c r="K220" s="44">
        <v>2.5499999999999998</v>
      </c>
      <c r="L220" s="44">
        <v>0.3</v>
      </c>
      <c r="M220" s="44">
        <v>16.5</v>
      </c>
      <c r="N220" s="47">
        <v>85.5</v>
      </c>
    </row>
    <row r="221" spans="1:14" x14ac:dyDescent="0.25">
      <c r="A221" s="207"/>
      <c r="B221" s="271" t="s">
        <v>150</v>
      </c>
      <c r="C221" s="258"/>
      <c r="D221" s="259"/>
      <c r="E221" s="62"/>
      <c r="F221" s="62">
        <f>SUM(F217:F220)</f>
        <v>23.35</v>
      </c>
      <c r="G221" s="62">
        <f>SUM(G217:G220)</f>
        <v>23.6</v>
      </c>
      <c r="H221" s="62">
        <f>SUM(H217:H220)</f>
        <v>63</v>
      </c>
      <c r="I221" s="62">
        <f>SUM(I217:I220)</f>
        <v>565.5</v>
      </c>
      <c r="J221" s="62"/>
      <c r="K221" s="62">
        <f>SUM(K217:K220)</f>
        <v>28.960000000000004</v>
      </c>
      <c r="L221" s="62">
        <f>SUM(L217:L220)</f>
        <v>30.330000000000002</v>
      </c>
      <c r="M221" s="62">
        <f>SUM(M217:M220)</f>
        <v>66.98</v>
      </c>
      <c r="N221" s="62">
        <f>SUM(N217:N220)</f>
        <v>663.8</v>
      </c>
    </row>
    <row r="222" spans="1:14" ht="15.75" thickBot="1" x14ac:dyDescent="0.3">
      <c r="A222" s="6"/>
      <c r="B222" s="50">
        <v>0.35399999999999998</v>
      </c>
      <c r="C222" s="6"/>
      <c r="D222" s="8" t="s">
        <v>9</v>
      </c>
      <c r="E222" s="6"/>
      <c r="F222" s="6"/>
      <c r="G222" s="6"/>
      <c r="H222" s="6"/>
      <c r="I222" s="6"/>
      <c r="J222" s="6"/>
      <c r="K222" s="6"/>
      <c r="L222" s="6"/>
      <c r="M222" s="6"/>
      <c r="N222" s="6"/>
    </row>
    <row r="223" spans="1:14" x14ac:dyDescent="0.25">
      <c r="A223" s="17" t="s">
        <v>111</v>
      </c>
      <c r="B223" s="204" t="s">
        <v>167</v>
      </c>
      <c r="C223" s="205"/>
      <c r="D223" s="206"/>
      <c r="E223" s="21">
        <v>50</v>
      </c>
      <c r="F223" s="22">
        <v>0.65</v>
      </c>
      <c r="G223" s="22">
        <v>4.4000000000000004</v>
      </c>
      <c r="H223" s="22">
        <v>2.2000000000000002</v>
      </c>
      <c r="I223" s="23">
        <v>52.5</v>
      </c>
      <c r="J223" s="21" t="s">
        <v>97</v>
      </c>
      <c r="K223" s="22" t="s">
        <v>98</v>
      </c>
      <c r="L223" s="22" t="s">
        <v>98</v>
      </c>
      <c r="M223" s="22" t="s">
        <v>98</v>
      </c>
      <c r="N223" s="24" t="s">
        <v>98</v>
      </c>
    </row>
    <row r="224" spans="1:14" x14ac:dyDescent="0.25">
      <c r="A224" s="31"/>
      <c r="B224" s="200" t="s">
        <v>168</v>
      </c>
      <c r="C224" s="201"/>
      <c r="D224" s="202"/>
      <c r="E224" s="28" t="s">
        <v>98</v>
      </c>
      <c r="F224" s="29" t="s">
        <v>98</v>
      </c>
      <c r="G224" s="29" t="s">
        <v>98</v>
      </c>
      <c r="H224" s="29" t="s">
        <v>98</v>
      </c>
      <c r="I224" s="31" t="s">
        <v>84</v>
      </c>
      <c r="J224" s="28">
        <v>75</v>
      </c>
      <c r="K224" s="29">
        <v>0.97</v>
      </c>
      <c r="L224" s="29">
        <v>6.6</v>
      </c>
      <c r="M224" s="29">
        <v>3.3</v>
      </c>
      <c r="N224" s="32">
        <v>78.75</v>
      </c>
    </row>
    <row r="225" spans="1:15" x14ac:dyDescent="0.25">
      <c r="A225" s="17" t="s">
        <v>37</v>
      </c>
      <c r="B225" s="200" t="s">
        <v>80</v>
      </c>
      <c r="C225" s="201"/>
      <c r="D225" s="202"/>
      <c r="E225" s="28" t="s">
        <v>81</v>
      </c>
      <c r="F225" s="29">
        <v>1.6</v>
      </c>
      <c r="G225" s="29">
        <v>4.5999999999999996</v>
      </c>
      <c r="H225" s="29">
        <v>9.4</v>
      </c>
      <c r="I225" s="31">
        <v>86</v>
      </c>
      <c r="J225" s="28" t="s">
        <v>31</v>
      </c>
      <c r="K225" s="29">
        <v>2</v>
      </c>
      <c r="L225" s="29">
        <v>5.75</v>
      </c>
      <c r="M225" s="29">
        <v>11.75</v>
      </c>
      <c r="N225" s="32">
        <v>107.5</v>
      </c>
    </row>
    <row r="226" spans="1:15" x14ac:dyDescent="0.25">
      <c r="A226" s="17" t="s">
        <v>128</v>
      </c>
      <c r="B226" s="200" t="s">
        <v>129</v>
      </c>
      <c r="C226" s="201"/>
      <c r="D226" s="202"/>
      <c r="E226" s="28">
        <v>50</v>
      </c>
      <c r="F226" s="29">
        <v>9.3000000000000007</v>
      </c>
      <c r="G226" s="29">
        <v>7.53</v>
      </c>
      <c r="H226" s="29">
        <v>3.13</v>
      </c>
      <c r="I226" s="31">
        <v>116</v>
      </c>
      <c r="J226" s="28">
        <v>60</v>
      </c>
      <c r="K226" s="29">
        <v>11.16</v>
      </c>
      <c r="L226" s="29">
        <v>9</v>
      </c>
      <c r="M226" s="29">
        <v>3.75</v>
      </c>
      <c r="N226" s="32">
        <v>139.19999999999999</v>
      </c>
    </row>
    <row r="227" spans="1:15" x14ac:dyDescent="0.25">
      <c r="A227" s="17" t="s">
        <v>38</v>
      </c>
      <c r="B227" s="200" t="s">
        <v>92</v>
      </c>
      <c r="C227" s="201"/>
      <c r="D227" s="202"/>
      <c r="E227" s="28">
        <v>150</v>
      </c>
      <c r="F227" s="29">
        <v>3.3</v>
      </c>
      <c r="G227" s="29">
        <v>5.0999999999999996</v>
      </c>
      <c r="H227" s="29">
        <v>18</v>
      </c>
      <c r="I227" s="31">
        <v>130.5</v>
      </c>
      <c r="J227" s="28">
        <v>200</v>
      </c>
      <c r="K227" s="29">
        <v>4.4000000000000004</v>
      </c>
      <c r="L227" s="29">
        <v>6.8</v>
      </c>
      <c r="M227" s="29">
        <v>24</v>
      </c>
      <c r="N227" s="32">
        <v>174</v>
      </c>
    </row>
    <row r="228" spans="1:15" x14ac:dyDescent="0.25">
      <c r="A228" s="17" t="s">
        <v>44</v>
      </c>
      <c r="B228" s="200" t="s">
        <v>63</v>
      </c>
      <c r="C228" s="201"/>
      <c r="D228" s="202"/>
      <c r="E228" s="28">
        <v>200</v>
      </c>
      <c r="F228" s="29">
        <v>0.2</v>
      </c>
      <c r="G228" s="29">
        <v>0.2</v>
      </c>
      <c r="H228" s="29">
        <v>21.8</v>
      </c>
      <c r="I228" s="31">
        <v>88</v>
      </c>
      <c r="J228" s="28">
        <v>200</v>
      </c>
      <c r="K228" s="29">
        <v>0.2</v>
      </c>
      <c r="L228" s="29">
        <v>0.2</v>
      </c>
      <c r="M228" s="29">
        <v>21.8</v>
      </c>
      <c r="N228" s="32">
        <v>88</v>
      </c>
    </row>
    <row r="229" spans="1:15" x14ac:dyDescent="0.25">
      <c r="A229" s="17"/>
      <c r="B229" s="272" t="s">
        <v>34</v>
      </c>
      <c r="C229" s="273"/>
      <c r="D229" s="274"/>
      <c r="E229" s="215" t="s">
        <v>55</v>
      </c>
      <c r="F229" s="29">
        <v>2.64</v>
      </c>
      <c r="G229" s="29">
        <v>0.48</v>
      </c>
      <c r="H229" s="29">
        <v>13.68</v>
      </c>
      <c r="I229" s="31">
        <v>72.400000000000006</v>
      </c>
      <c r="J229" s="215" t="s">
        <v>55</v>
      </c>
      <c r="K229" s="29">
        <v>2.64</v>
      </c>
      <c r="L229" s="29">
        <v>0.48</v>
      </c>
      <c r="M229" s="29">
        <v>13.68</v>
      </c>
      <c r="N229" s="32">
        <v>72.400000000000006</v>
      </c>
    </row>
    <row r="230" spans="1:15" x14ac:dyDescent="0.25">
      <c r="A230" s="17"/>
      <c r="B230" s="200" t="s">
        <v>27</v>
      </c>
      <c r="C230" s="201"/>
      <c r="D230" s="202"/>
      <c r="E230" s="28">
        <v>20</v>
      </c>
      <c r="F230" s="29">
        <v>1.4</v>
      </c>
      <c r="G230" s="29">
        <v>0.9</v>
      </c>
      <c r="H230" s="29">
        <v>9.4</v>
      </c>
      <c r="I230" s="31">
        <v>57</v>
      </c>
      <c r="J230" s="28">
        <v>40</v>
      </c>
      <c r="K230" s="29">
        <v>2.8</v>
      </c>
      <c r="L230" s="29">
        <v>1.8</v>
      </c>
      <c r="M230" s="29">
        <v>18.8</v>
      </c>
      <c r="N230" s="32">
        <v>114</v>
      </c>
    </row>
    <row r="231" spans="1:15" ht="15.75" thickBot="1" x14ac:dyDescent="0.3">
      <c r="A231" s="17"/>
      <c r="B231" s="261" t="s">
        <v>33</v>
      </c>
      <c r="C231" s="262"/>
      <c r="D231" s="263"/>
      <c r="E231" s="43">
        <v>200</v>
      </c>
      <c r="F231" s="44">
        <v>0.8</v>
      </c>
      <c r="G231" s="44">
        <v>0.8</v>
      </c>
      <c r="H231" s="44">
        <v>19.600000000000001</v>
      </c>
      <c r="I231" s="45">
        <v>90</v>
      </c>
      <c r="J231" s="43">
        <v>200</v>
      </c>
      <c r="K231" s="44">
        <v>0.8</v>
      </c>
      <c r="L231" s="44">
        <v>0.8</v>
      </c>
      <c r="M231" s="44">
        <v>19.600000000000001</v>
      </c>
      <c r="N231" s="47">
        <v>90</v>
      </c>
    </row>
    <row r="232" spans="1:15" x14ac:dyDescent="0.25">
      <c r="A232" s="207"/>
      <c r="B232" s="271" t="s">
        <v>150</v>
      </c>
      <c r="C232" s="258"/>
      <c r="D232" s="259"/>
      <c r="E232" s="62"/>
      <c r="F232" s="62">
        <f>SUM(F223:F231)</f>
        <v>19.89</v>
      </c>
      <c r="G232" s="62">
        <f>SUM(G223:G231)</f>
        <v>24.01</v>
      </c>
      <c r="H232" s="62">
        <f>SUM(H223:H231)</f>
        <v>97.210000000000008</v>
      </c>
      <c r="I232" s="62">
        <f>SUM(I223:I231)</f>
        <v>692.4</v>
      </c>
      <c r="J232" s="62"/>
      <c r="K232" s="62">
        <f>SUM(K223:K231)</f>
        <v>24.970000000000002</v>
      </c>
      <c r="L232" s="62">
        <f>SUM(L223:L231)</f>
        <v>31.430000000000003</v>
      </c>
      <c r="M232" s="62">
        <f>SUM(M223:M231)</f>
        <v>116.68</v>
      </c>
      <c r="N232" s="62">
        <f>SUM(N223:N231)</f>
        <v>863.85</v>
      </c>
    </row>
    <row r="233" spans="1:15" ht="15.75" thickBot="1" x14ac:dyDescent="0.3">
      <c r="A233" s="6"/>
      <c r="B233" s="50">
        <v>0.107</v>
      </c>
      <c r="C233" s="6"/>
      <c r="D233" s="8" t="s">
        <v>10</v>
      </c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</row>
    <row r="234" spans="1:15" x14ac:dyDescent="0.25">
      <c r="A234" s="17" t="s">
        <v>49</v>
      </c>
      <c r="B234" s="211" t="s">
        <v>124</v>
      </c>
      <c r="C234" s="212"/>
      <c r="D234" s="20"/>
      <c r="E234" s="21">
        <v>60</v>
      </c>
      <c r="F234" s="22">
        <v>4.68</v>
      </c>
      <c r="G234" s="22">
        <v>12.96</v>
      </c>
      <c r="H234" s="22">
        <v>21.54</v>
      </c>
      <c r="I234" s="24">
        <v>221.4</v>
      </c>
      <c r="J234" s="21">
        <v>60</v>
      </c>
      <c r="K234" s="22">
        <v>4.68</v>
      </c>
      <c r="L234" s="22">
        <v>12.96</v>
      </c>
      <c r="M234" s="22">
        <v>21.54</v>
      </c>
      <c r="N234" s="24">
        <v>221.4</v>
      </c>
      <c r="O234" s="6"/>
    </row>
    <row r="235" spans="1:15" ht="15.75" thickBot="1" x14ac:dyDescent="0.3">
      <c r="A235" s="210" t="s">
        <v>43</v>
      </c>
      <c r="B235" s="208" t="s">
        <v>52</v>
      </c>
      <c r="C235" s="209"/>
      <c r="D235" s="213"/>
      <c r="E235" s="43">
        <v>200</v>
      </c>
      <c r="F235" s="44">
        <v>5.6</v>
      </c>
      <c r="G235" s="44">
        <v>6.4</v>
      </c>
      <c r="H235" s="44">
        <v>8.1999999999999993</v>
      </c>
      <c r="I235" s="47">
        <v>112</v>
      </c>
      <c r="J235" s="43">
        <v>200</v>
      </c>
      <c r="K235" s="44">
        <v>5.6</v>
      </c>
      <c r="L235" s="44">
        <v>6.4</v>
      </c>
      <c r="M235" s="44">
        <v>8.1999999999999993</v>
      </c>
      <c r="N235" s="47">
        <v>112</v>
      </c>
      <c r="O235" s="6"/>
    </row>
    <row r="236" spans="1:15" x14ac:dyDescent="0.25">
      <c r="A236" s="48"/>
      <c r="B236" s="271" t="s">
        <v>150</v>
      </c>
      <c r="C236" s="258"/>
      <c r="D236" s="259"/>
      <c r="E236" s="62"/>
      <c r="F236" s="62">
        <f>SUM(F234:F235)</f>
        <v>10.28</v>
      </c>
      <c r="G236" s="62">
        <f>SUM(G234:G235)</f>
        <v>19.36</v>
      </c>
      <c r="H236" s="62">
        <f>SUM(H234:H235)</f>
        <v>29.74</v>
      </c>
      <c r="I236" s="62">
        <f>SUM(I234:I235)</f>
        <v>333.4</v>
      </c>
      <c r="J236" s="62"/>
      <c r="K236" s="62">
        <f>SUM(K234:K235)</f>
        <v>10.28</v>
      </c>
      <c r="L236" s="62">
        <f>SUM(L234:L235)</f>
        <v>19.36</v>
      </c>
      <c r="M236" s="62">
        <f>SUM(M234:M235)</f>
        <v>29.74</v>
      </c>
      <c r="N236" s="62">
        <f>SUM(N234:N235)</f>
        <v>333.4</v>
      </c>
    </row>
    <row r="237" spans="1:15" x14ac:dyDescent="0.25">
      <c r="A237" s="48"/>
      <c r="B237" s="265" t="s">
        <v>15</v>
      </c>
      <c r="C237" s="266"/>
      <c r="D237" s="267"/>
      <c r="E237" s="95"/>
      <c r="F237" s="95">
        <f>SUM(F221+F232+F236)</f>
        <v>53.52</v>
      </c>
      <c r="G237" s="95">
        <f>SUM(G221+G232+G236)</f>
        <v>66.97</v>
      </c>
      <c r="H237" s="95">
        <f>SUM(H221+H232+H236)</f>
        <v>189.95000000000002</v>
      </c>
      <c r="I237" s="95">
        <f>SUM(I221+I232+I236)</f>
        <v>1591.3000000000002</v>
      </c>
      <c r="J237" s="95"/>
      <c r="K237" s="95">
        <f>SUM(K221+K232+K236)</f>
        <v>64.210000000000008</v>
      </c>
      <c r="L237" s="95">
        <f>SUM(L221+L232+L236)</f>
        <v>81.12</v>
      </c>
      <c r="M237" s="95">
        <f>SUM(M221+M232+M236)</f>
        <v>213.40000000000003</v>
      </c>
      <c r="N237" s="95">
        <f>SUM(N221+N232+N236)</f>
        <v>1861.0500000000002</v>
      </c>
    </row>
    <row r="238" spans="1:15" x14ac:dyDescent="0.25">
      <c r="A238" s="48"/>
      <c r="B238" s="268" t="s">
        <v>12</v>
      </c>
      <c r="C238" s="269"/>
      <c r="D238" s="270"/>
      <c r="E238" s="74"/>
      <c r="F238" s="74">
        <v>15.1</v>
      </c>
      <c r="G238" s="74">
        <v>32</v>
      </c>
      <c r="H238" s="74">
        <v>58</v>
      </c>
      <c r="I238" s="74"/>
      <c r="J238" s="74"/>
      <c r="K238" s="74">
        <v>15</v>
      </c>
      <c r="L238" s="74">
        <v>29.8</v>
      </c>
      <c r="M238" s="74">
        <v>54.3</v>
      </c>
      <c r="N238" s="74"/>
    </row>
    <row r="239" spans="1:15" x14ac:dyDescent="0.25">
      <c r="A239" s="48"/>
      <c r="B239" s="265" t="s">
        <v>23</v>
      </c>
      <c r="C239" s="266"/>
      <c r="D239" s="267"/>
      <c r="E239" s="95"/>
      <c r="F239" s="95">
        <f ca="1">SUM(F32+F53+F74+F98+F120+F146+F170+F192+F213+F237)</f>
        <v>499.90000000000003</v>
      </c>
      <c r="G239" s="95">
        <f>SUM(G32+G53+G74+G98+G120+G146+G170+G192+G213)</f>
        <v>519.76</v>
      </c>
      <c r="H239" s="95">
        <f>SUM(H32+H53+H74+H98+H120+H146+H170+H192+H213+H237)</f>
        <v>1987.6200000000001</v>
      </c>
      <c r="I239" s="95">
        <f>SUM(I32+I53+I74+I98+I120+I146+I170+I192+I213+I237)</f>
        <v>15086.510000000002</v>
      </c>
      <c r="J239" s="95"/>
      <c r="K239" s="95">
        <f>SUM(K32+K53+K74+K98+K120+K146+K170+K192+K213+K237)</f>
        <v>675.2299999999999</v>
      </c>
      <c r="L239" s="95">
        <f>SUM(L32+L53+L74+L98+L120+L146+L170+L192+L213)</f>
        <v>625.96999999999991</v>
      </c>
      <c r="M239" s="95">
        <f>SUM(M32+M53+M74+M98+M120+M146+M170+M192+M213+M237)</f>
        <v>2265.6000000000004</v>
      </c>
      <c r="N239" s="95">
        <f>SUM(N32+N53+N74+N98+N120+N146+N170+N192+N213+N237)</f>
        <v>17618.68</v>
      </c>
    </row>
    <row r="240" spans="1:15" x14ac:dyDescent="0.25">
      <c r="A240" s="48"/>
      <c r="B240" s="268" t="s">
        <v>12</v>
      </c>
      <c r="C240" s="269"/>
      <c r="D240" s="270"/>
      <c r="E240" s="74"/>
      <c r="F240" s="74">
        <v>15</v>
      </c>
      <c r="G240" s="74">
        <v>32</v>
      </c>
      <c r="H240" s="74">
        <v>60</v>
      </c>
      <c r="I240" s="74"/>
      <c r="J240" s="74"/>
      <c r="K240" s="74">
        <v>15</v>
      </c>
      <c r="L240" s="74">
        <v>32</v>
      </c>
      <c r="M240" s="74">
        <v>59.7</v>
      </c>
      <c r="N240" s="74"/>
    </row>
    <row r="241" spans="1:14" x14ac:dyDescent="0.25">
      <c r="A241" s="48"/>
      <c r="B241" s="265" t="s">
        <v>24</v>
      </c>
      <c r="C241" s="266"/>
      <c r="D241" s="267"/>
      <c r="E241" s="95"/>
      <c r="F241" s="95">
        <v>49.9</v>
      </c>
      <c r="G241" s="95">
        <v>52.6</v>
      </c>
      <c r="H241" s="95">
        <v>196.9</v>
      </c>
      <c r="I241" s="95">
        <v>1514.9</v>
      </c>
      <c r="J241" s="95"/>
      <c r="K241" s="95">
        <v>65.8</v>
      </c>
      <c r="L241" s="95">
        <v>63.2</v>
      </c>
      <c r="M241" s="95">
        <v>224.3</v>
      </c>
      <c r="N241" s="95">
        <v>1766.2</v>
      </c>
    </row>
    <row r="242" spans="1:14" x14ac:dyDescent="0.25">
      <c r="A242" s="6"/>
      <c r="B242" s="1" t="s">
        <v>73</v>
      </c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x14ac:dyDescent="0.25">
      <c r="B243" s="1" t="s">
        <v>25</v>
      </c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x14ac:dyDescent="0.25">
      <c r="B244" s="1" t="s">
        <v>100</v>
      </c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x14ac:dyDescent="0.25">
      <c r="C245" s="1" t="s">
        <v>72</v>
      </c>
      <c r="D245" s="1"/>
      <c r="E245" s="1"/>
      <c r="F245" s="1"/>
      <c r="G245" s="1"/>
      <c r="H245" s="1"/>
      <c r="I245" s="1" t="s">
        <v>68</v>
      </c>
      <c r="J245" s="1"/>
      <c r="K245" s="1"/>
      <c r="L245" s="1"/>
    </row>
    <row r="247" spans="1:14" x14ac:dyDescent="0.25">
      <c r="A247" s="9"/>
      <c r="B247" s="9"/>
    </row>
  </sheetData>
  <mergeCells count="83">
    <mergeCell ref="B110:D110"/>
    <mergeCell ref="B119:D119"/>
    <mergeCell ref="B153:D153"/>
    <mergeCell ref="B125:D125"/>
    <mergeCell ref="B138:D138"/>
    <mergeCell ref="B120:D120"/>
    <mergeCell ref="B207:D207"/>
    <mergeCell ref="B208:D208"/>
    <mergeCell ref="B213:D213"/>
    <mergeCell ref="B214:D214"/>
    <mergeCell ref="B220:D220"/>
    <mergeCell ref="B165:D165"/>
    <mergeCell ref="B192:D192"/>
    <mergeCell ref="B193:D193"/>
    <mergeCell ref="B191:D191"/>
    <mergeCell ref="B177:D177"/>
    <mergeCell ref="B186:D186"/>
    <mergeCell ref="B169:D169"/>
    <mergeCell ref="B170:D170"/>
    <mergeCell ref="B171:D171"/>
    <mergeCell ref="B181:D181"/>
    <mergeCell ref="B241:D241"/>
    <mergeCell ref="B232:D232"/>
    <mergeCell ref="B167:D167"/>
    <mergeCell ref="B236:D236"/>
    <mergeCell ref="B237:D237"/>
    <mergeCell ref="B238:D238"/>
    <mergeCell ref="B231:D231"/>
    <mergeCell ref="B168:D168"/>
    <mergeCell ref="B212:D212"/>
    <mergeCell ref="B239:D239"/>
    <mergeCell ref="B240:D240"/>
    <mergeCell ref="B229:D229"/>
    <mergeCell ref="B206:D206"/>
    <mergeCell ref="B200:D200"/>
    <mergeCell ref="B198:D198"/>
    <mergeCell ref="B221:D221"/>
    <mergeCell ref="B98:D98"/>
    <mergeCell ref="B114:D114"/>
    <mergeCell ref="B154:D154"/>
    <mergeCell ref="B134:D134"/>
    <mergeCell ref="B145:D145"/>
    <mergeCell ref="B146:D146"/>
    <mergeCell ref="B99:D99"/>
    <mergeCell ref="B121:D121"/>
    <mergeCell ref="B115:D115"/>
    <mergeCell ref="B112:D112"/>
    <mergeCell ref="B106:D106"/>
    <mergeCell ref="B140:D140"/>
    <mergeCell ref="B132:D132"/>
    <mergeCell ref="B147:D147"/>
    <mergeCell ref="B130:D130"/>
    <mergeCell ref="B137:D137"/>
    <mergeCell ref="A8:A9"/>
    <mergeCell ref="B47:D47"/>
    <mergeCell ref="B48:D48"/>
    <mergeCell ref="B97:D97"/>
    <mergeCell ref="B21:D21"/>
    <mergeCell ref="B93:D93"/>
    <mergeCell ref="B36:D36"/>
    <mergeCell ref="B69:D69"/>
    <mergeCell ref="B73:D73"/>
    <mergeCell ref="B74:D74"/>
    <mergeCell ref="B75:D75"/>
    <mergeCell ref="B83:D83"/>
    <mergeCell ref="B24:D24"/>
    <mergeCell ref="B60:D60"/>
    <mergeCell ref="J8:N8"/>
    <mergeCell ref="B26:D26"/>
    <mergeCell ref="B18:D18"/>
    <mergeCell ref="B25:D25"/>
    <mergeCell ref="B96:D96"/>
    <mergeCell ref="B31:D31"/>
    <mergeCell ref="B32:D32"/>
    <mergeCell ref="B33:D33"/>
    <mergeCell ref="B40:D40"/>
    <mergeCell ref="B52:D52"/>
    <mergeCell ref="B53:D53"/>
    <mergeCell ref="B54:D54"/>
    <mergeCell ref="B46:D46"/>
    <mergeCell ref="B20:D20"/>
    <mergeCell ref="E8:I8"/>
    <mergeCell ref="B72:D72"/>
  </mergeCells>
  <pageMargins left="0.25" right="0.25" top="0.23958333333333334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tehnolog</cp:lastModifiedBy>
  <cp:lastPrinted>2023-09-25T09:12:44Z</cp:lastPrinted>
  <dcterms:created xsi:type="dcterms:W3CDTF">2020-04-16T13:20:04Z</dcterms:created>
  <dcterms:modified xsi:type="dcterms:W3CDTF">2025-02-03T09:34:51Z</dcterms:modified>
</cp:coreProperties>
</file>