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o User\Desktop\Ориентирование\"/>
    </mc:Choice>
  </mc:AlternateContent>
  <xr:revisionPtr revIDLastSave="0" documentId="13_ncr:1_{337F0994-6C22-493D-B25F-8E052A01E95C}" xr6:coauthVersionLast="45" xr6:coauthVersionMax="45" xr10:uidLastSave="{00000000-0000-0000-0000-000000000000}"/>
  <bookViews>
    <workbookView xWindow="-120" yWindow="-120" windowWidth="20730" windowHeight="11760" activeTab="1" xr2:uid="{00000000-000D-0000-FFFF-FFFF00000000}"/>
  </bookViews>
  <sheets>
    <sheet name="Старт" sheetId="11" r:id="rId1"/>
    <sheet name="МЖ12" sheetId="5" r:id="rId2"/>
    <sheet name="МЖ14" sheetId="9" r:id="rId3"/>
    <sheet name="Общий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3" i="5" l="1"/>
  <c r="O32" i="5"/>
  <c r="G36" i="5"/>
  <c r="G33" i="5"/>
  <c r="G30" i="5"/>
  <c r="G35" i="5"/>
  <c r="G37" i="5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6" i="9"/>
  <c r="O30" i="9"/>
  <c r="G23" i="9"/>
  <c r="G29" i="9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31" i="5"/>
  <c r="G34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9" i="5"/>
  <c r="O31" i="5"/>
  <c r="O28" i="5"/>
  <c r="O30" i="5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4" i="9"/>
  <c r="G25" i="9"/>
  <c r="G26" i="9"/>
  <c r="G27" i="9"/>
  <c r="G28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31" i="9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6" i="5"/>
  <c r="E7" i="7"/>
  <c r="E15" i="7"/>
  <c r="E17" i="7"/>
  <c r="E9" i="7"/>
  <c r="E13" i="7"/>
  <c r="E14" i="7"/>
  <c r="E2" i="7"/>
  <c r="E3" i="7"/>
  <c r="E12" i="7"/>
  <c r="E4" i="7"/>
  <c r="E5" i="7"/>
  <c r="E18" i="7"/>
  <c r="E8" i="7"/>
  <c r="E19" i="7"/>
  <c r="E23" i="7"/>
  <c r="E16" i="7"/>
  <c r="E21" i="7"/>
  <c r="E20" i="7"/>
  <c r="E22" i="7"/>
  <c r="E11" i="7"/>
  <c r="E6" i="7"/>
  <c r="E10" i="7"/>
</calcChain>
</file>

<file path=xl/sharedStrings.xml><?xml version="1.0" encoding="utf-8"?>
<sst xmlns="http://schemas.openxmlformats.org/spreadsheetml/2006/main" count="374" uniqueCount="172">
  <si>
    <t>№ п/п</t>
  </si>
  <si>
    <t>г.Мозырь, лесопарк "Молодежный"</t>
  </si>
  <si>
    <t>Средняя школа №1</t>
  </si>
  <si>
    <t>Средняя школа №2</t>
  </si>
  <si>
    <t>Гимназия</t>
  </si>
  <si>
    <t>Средняя школа №6</t>
  </si>
  <si>
    <t>Средняя школа №7</t>
  </si>
  <si>
    <t>Средняя школа №9</t>
  </si>
  <si>
    <t>Средняя школа №11</t>
  </si>
  <si>
    <t>Средняя школа №12</t>
  </si>
  <si>
    <t>Средняя школа №13</t>
  </si>
  <si>
    <t>Средняя школа №14</t>
  </si>
  <si>
    <t>Средняя школа №16</t>
  </si>
  <si>
    <t>Прудковская СШ</t>
  </si>
  <si>
    <t>Слободская СШ</t>
  </si>
  <si>
    <t>Руднянская СШ</t>
  </si>
  <si>
    <t>УО</t>
  </si>
  <si>
    <t>Время финиша</t>
  </si>
  <si>
    <t>Игоговое время</t>
  </si>
  <si>
    <t>Взятые КП</t>
  </si>
  <si>
    <t>Скрыгаловская СШ</t>
  </si>
  <si>
    <t>Ст №</t>
  </si>
  <si>
    <t>Место Л.</t>
  </si>
  <si>
    <t>Место К.</t>
  </si>
  <si>
    <t>Сумма К мест</t>
  </si>
  <si>
    <t>Игоговое место</t>
  </si>
  <si>
    <t>Козенская СШ</t>
  </si>
  <si>
    <t>Криничанская СШ</t>
  </si>
  <si>
    <t>Средняя школа №5</t>
  </si>
  <si>
    <t>Средняя школа №8</t>
  </si>
  <si>
    <t>Средняя школа №15</t>
  </si>
  <si>
    <t>Махновичская СШ</t>
  </si>
  <si>
    <t>Мелешковичский СШ</t>
  </si>
  <si>
    <t>Время старта</t>
  </si>
  <si>
    <t>Сумма мест 12</t>
  </si>
  <si>
    <t>Сумма мест 14</t>
  </si>
  <si>
    <t>Мальчики</t>
  </si>
  <si>
    <t>Девочки</t>
  </si>
  <si>
    <t>Отдел образования мозырского районого исполнительного комитета</t>
  </si>
  <si>
    <t>Государственное учреждение образования "Мозырский центр туризма и краеведения детей и молодежи"</t>
  </si>
  <si>
    <t>Протокол лично-командных соревнований по спортивному ориентированию (Группа МЖ12)</t>
  </si>
  <si>
    <t>Сумма мест К.</t>
  </si>
  <si>
    <t>Общее К. место</t>
  </si>
  <si>
    <t>Протокол лично-командных соревнований по спортивному ориентированию (Группа МЖ14)</t>
  </si>
  <si>
    <t>Шабулдаева Ксения</t>
  </si>
  <si>
    <t>Еремеева Милана</t>
  </si>
  <si>
    <t>Афанасьев Иван</t>
  </si>
  <si>
    <t>Ласута Екатерина</t>
  </si>
  <si>
    <t>Брыкульский Егор</t>
  </si>
  <si>
    <t>Мусел Елисей</t>
  </si>
  <si>
    <t>Мейлук Александра</t>
  </si>
  <si>
    <t>Черняк Никита</t>
  </si>
  <si>
    <t>Белый Тимофей</t>
  </si>
  <si>
    <t>Мелешковичская СШ</t>
  </si>
  <si>
    <t>Козаченко Антон</t>
  </si>
  <si>
    <t>Колоцей Алина</t>
  </si>
  <si>
    <t>Володин Матвей</t>
  </si>
  <si>
    <t>Тетерич Ангелина</t>
  </si>
  <si>
    <t>Яскевич Стефан</t>
  </si>
  <si>
    <t>Алесич Алиса</t>
  </si>
  <si>
    <t>Каминский Макар</t>
  </si>
  <si>
    <t>Журкова Анна</t>
  </si>
  <si>
    <t>Полторан Артём</t>
  </si>
  <si>
    <t>Ковальчук Елизавета</t>
  </si>
  <si>
    <t>Шафранов Даниил</t>
  </si>
  <si>
    <t>Прокопенко Милана</t>
  </si>
  <si>
    <t>Килочицкий Кирилл</t>
  </si>
  <si>
    <t>Гузовская Полина</t>
  </si>
  <si>
    <t>Гуль Назар</t>
  </si>
  <si>
    <t xml:space="preserve">Коноплич Анастасия </t>
  </si>
  <si>
    <t xml:space="preserve">Капустин Матвей </t>
  </si>
  <si>
    <t>Гулиева Алина</t>
  </si>
  <si>
    <t>Кудрицкий Никита</t>
  </si>
  <si>
    <t>Адамович Юлия</t>
  </si>
  <si>
    <t>Крылов Ростислав</t>
  </si>
  <si>
    <t>Дронченко София</t>
  </si>
  <si>
    <t>Рак Ксения</t>
  </si>
  <si>
    <t xml:space="preserve">Семенов Роман </t>
  </si>
  <si>
    <t xml:space="preserve">Дашкевич София </t>
  </si>
  <si>
    <t xml:space="preserve">Радовня Тимофей </t>
  </si>
  <si>
    <t xml:space="preserve">Цуба Вера </t>
  </si>
  <si>
    <t xml:space="preserve">Матюшенко Вера </t>
  </si>
  <si>
    <t xml:space="preserve">Бачура Назар </t>
  </si>
  <si>
    <t xml:space="preserve">Корбит Виолетта </t>
  </si>
  <si>
    <t xml:space="preserve">Денисенко Иван </t>
  </si>
  <si>
    <t xml:space="preserve">Блатницкая Ксения </t>
  </si>
  <si>
    <t>Гайдуков Игнат</t>
  </si>
  <si>
    <t>Зобродский Константин</t>
  </si>
  <si>
    <t xml:space="preserve">Бичан Ксения </t>
  </si>
  <si>
    <t>Панфиленко Георгий</t>
  </si>
  <si>
    <t>Ситник Вероника</t>
  </si>
  <si>
    <t>Панфиленко Арсений</t>
  </si>
  <si>
    <t>Бычковская Алена</t>
  </si>
  <si>
    <t>Астапенко Кирил</t>
  </si>
  <si>
    <t>Петрашенко София</t>
  </si>
  <si>
    <t>Щуркова Алина</t>
  </si>
  <si>
    <t>Степанеев Леонид</t>
  </si>
  <si>
    <t>Бойцова Мария</t>
  </si>
  <si>
    <t>Лапковская Варвара</t>
  </si>
  <si>
    <t>Смирнов Дмитрий</t>
  </si>
  <si>
    <t>Пиньчук Анна</t>
  </si>
  <si>
    <t>Петрушенко Ярослав</t>
  </si>
  <si>
    <t>Адамович Кирилл</t>
  </si>
  <si>
    <t>Град Ксения</t>
  </si>
  <si>
    <t>Назаренко Захар</t>
  </si>
  <si>
    <t>Жудро Александра</t>
  </si>
  <si>
    <t>Голубев Илья</t>
  </si>
  <si>
    <t>Дикиджи Алиса</t>
  </si>
  <si>
    <t>Загоровский Роман</t>
  </si>
  <si>
    <t>Рябкова Анастасия</t>
  </si>
  <si>
    <t>Шумская Валерия</t>
  </si>
  <si>
    <t>Кононенко Алексей</t>
  </si>
  <si>
    <t>Стома Елена</t>
  </si>
  <si>
    <t>Шевко Максим</t>
  </si>
  <si>
    <t>Свириденко Кристина</t>
  </si>
  <si>
    <t>Селютин Артемий</t>
  </si>
  <si>
    <t>Прайзель Александра</t>
  </si>
  <si>
    <t>Слоб. Астапенко К.</t>
  </si>
  <si>
    <t>Слоб. Ковальчук М.</t>
  </si>
  <si>
    <t>СШ №2 Тарасовец И.</t>
  </si>
  <si>
    <t>СШ №2 Шумская В.</t>
  </si>
  <si>
    <t>Слоб. Петрашенко С.</t>
  </si>
  <si>
    <t>СШ №5 Рак К.</t>
  </si>
  <si>
    <t>СШ №9 Лапковская В.</t>
  </si>
  <si>
    <t>Тарабанько Сергей</t>
  </si>
  <si>
    <t>Табанько Сергей</t>
  </si>
  <si>
    <t>Слоб. Щуркова А.</t>
  </si>
  <si>
    <t>М12</t>
  </si>
  <si>
    <t>Д12</t>
  </si>
  <si>
    <t>М14</t>
  </si>
  <si>
    <t>Д14</t>
  </si>
  <si>
    <t>Стартовый протакол соревнований по спортивному ориентированию среди учащихся</t>
  </si>
  <si>
    <t>Ковальчук Владислав</t>
  </si>
  <si>
    <t>Афанасенко Иван</t>
  </si>
  <si>
    <t>Рак Виктория</t>
  </si>
  <si>
    <t>Страхарук Иван</t>
  </si>
  <si>
    <t>Синькевич Дарья</t>
  </si>
  <si>
    <t>Абибок Максим</t>
  </si>
  <si>
    <t>Здоронок Евгений</t>
  </si>
  <si>
    <t>Дикан Анастасия</t>
  </si>
  <si>
    <t>Хорошук Артем</t>
  </si>
  <si>
    <t>Карабун Дарья</t>
  </si>
  <si>
    <t>Силич Арина</t>
  </si>
  <si>
    <t>Кадовба Андрей</t>
  </si>
  <si>
    <t>Гайко Дмитрий</t>
  </si>
  <si>
    <t>Свиридова Анастасия</t>
  </si>
  <si>
    <t>Шашаев Ренат</t>
  </si>
  <si>
    <t>Леоненко Анастасия</t>
  </si>
  <si>
    <t>Гапенко Максим</t>
  </si>
  <si>
    <t>Абибок Вадим</t>
  </si>
  <si>
    <t>Янковская А.</t>
  </si>
  <si>
    <t>Забродский Константин</t>
  </si>
  <si>
    <t>Омар К.</t>
  </si>
  <si>
    <t>Лупина Иван</t>
  </si>
  <si>
    <t>Казаченко Захар</t>
  </si>
  <si>
    <t>Дикан Андрей</t>
  </si>
  <si>
    <t>Врублевская Лилия</t>
  </si>
  <si>
    <t>Бычковский Владислав</t>
  </si>
  <si>
    <t>Мисевич Маргарита</t>
  </si>
  <si>
    <t>Карницкий Иван</t>
  </si>
  <si>
    <t>Бачура Назар</t>
  </si>
  <si>
    <t>КВ</t>
  </si>
  <si>
    <t>Шевцова Виктория</t>
  </si>
  <si>
    <t>СН</t>
  </si>
  <si>
    <t>Каченя Максим</t>
  </si>
  <si>
    <t>Астапенко Богдан</t>
  </si>
  <si>
    <t>Тарасевич Илья</t>
  </si>
  <si>
    <t>Абрамов Кирилл</t>
  </si>
  <si>
    <t>Блатницкая Ксения</t>
  </si>
  <si>
    <t>Бичан Ксения</t>
  </si>
  <si>
    <t>Мартинович Ксения</t>
  </si>
  <si>
    <t>лч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</si>
</sst>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1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Border="1"/>
    <xf numFmtId="0" fontId="1" fillId="2" borderId="9" xfId="0" applyFont="1" applyFill="1" applyBorder="1" applyAlignment="1">
      <alignment horizontal="center" vertical="center"/>
    </xf>
    <xf numFmtId="0" fontId="0" fillId="0" borderId="8" xfId="0" applyBorder="1"/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7" xfId="0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25" xfId="0" applyBorder="1"/>
    <xf numFmtId="1" fontId="0" fillId="0" borderId="12" xfId="0" applyNumberFormat="1" applyBorder="1"/>
    <xf numFmtId="1" fontId="0" fillId="0" borderId="13" xfId="0" applyNumberFormat="1" applyBorder="1"/>
    <xf numFmtId="0" fontId="1" fillId="2" borderId="9" xfId="0" applyFont="1" applyFill="1" applyBorder="1"/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1" fontId="1" fillId="2" borderId="30" xfId="0" applyNumberFormat="1" applyFont="1" applyFill="1" applyBorder="1" applyAlignment="1">
      <alignment horizontal="center" vertical="center"/>
    </xf>
    <xf numFmtId="1" fontId="1" fillId="2" borderId="31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2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justify" vertical="top" wrapText="1"/>
    </xf>
    <xf numFmtId="0" fontId="2" fillId="0" borderId="0" xfId="0" applyFont="1"/>
    <xf numFmtId="0" fontId="2" fillId="0" borderId="12" xfId="0" applyFont="1" applyBorder="1"/>
    <xf numFmtId="0" fontId="1" fillId="0" borderId="9" xfId="0" applyFont="1" applyBorder="1" applyAlignment="1">
      <alignment horizontal="justify" vertical="top" wrapText="1"/>
    </xf>
    <xf numFmtId="0" fontId="2" fillId="0" borderId="7" xfId="0" applyFont="1" applyBorder="1"/>
    <xf numFmtId="0" fontId="2" fillId="0" borderId="25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22" xfId="0" applyFont="1" applyBorder="1"/>
    <xf numFmtId="0" fontId="1" fillId="0" borderId="23" xfId="0" applyFont="1" applyBorder="1"/>
    <xf numFmtId="1" fontId="1" fillId="2" borderId="1" xfId="0" applyNumberFormat="1" applyFont="1" applyFill="1" applyBorder="1"/>
    <xf numFmtId="0" fontId="1" fillId="0" borderId="24" xfId="0" applyFont="1" applyBorder="1"/>
    <xf numFmtId="0" fontId="1" fillId="2" borderId="36" xfId="0" applyFont="1" applyFill="1" applyBorder="1" applyAlignment="1">
      <alignment horizontal="center" vertical="center"/>
    </xf>
    <xf numFmtId="164" fontId="1" fillId="2" borderId="36" xfId="0" applyNumberFormat="1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left" vertic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21" xfId="0" applyFont="1" applyFill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2" borderId="30" xfId="0" applyFont="1" applyFill="1" applyBorder="1"/>
    <xf numFmtId="0" fontId="1" fillId="2" borderId="4" xfId="0" applyFont="1" applyFill="1" applyBorder="1"/>
    <xf numFmtId="0" fontId="1" fillId="0" borderId="32" xfId="0" applyFont="1" applyBorder="1"/>
    <xf numFmtId="0" fontId="1" fillId="2" borderId="32" xfId="0" applyFont="1" applyFill="1" applyBorder="1"/>
    <xf numFmtId="0" fontId="1" fillId="4" borderId="32" xfId="0" applyFont="1" applyFill="1" applyBorder="1"/>
    <xf numFmtId="0" fontId="3" fillId="0" borderId="32" xfId="0" applyFont="1" applyBorder="1"/>
    <xf numFmtId="0" fontId="1" fillId="2" borderId="34" xfId="0" applyFont="1" applyFill="1" applyBorder="1"/>
    <xf numFmtId="0" fontId="1" fillId="0" borderId="30" xfId="0" applyFont="1" applyBorder="1"/>
    <xf numFmtId="0" fontId="1" fillId="4" borderId="30" xfId="0" applyFont="1" applyFill="1" applyBorder="1"/>
    <xf numFmtId="0" fontId="3" fillId="0" borderId="30" xfId="0" applyFont="1" applyBorder="1"/>
    <xf numFmtId="0" fontId="1" fillId="0" borderId="30" xfId="0" applyFont="1" applyBorder="1" applyAlignment="1">
      <alignment horizontal="justify" vertical="top" wrapText="1"/>
    </xf>
    <xf numFmtId="0" fontId="1" fillId="2" borderId="4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1" fillId="2" borderId="40" xfId="0" applyFont="1" applyFill="1" applyBorder="1"/>
    <xf numFmtId="0" fontId="1" fillId="2" borderId="34" xfId="0" applyFont="1" applyFill="1" applyBorder="1" applyAlignment="1">
      <alignment horizontal="center" vertical="center"/>
    </xf>
    <xf numFmtId="0" fontId="0" fillId="0" borderId="30" xfId="0" applyBorder="1"/>
    <xf numFmtId="0" fontId="1" fillId="2" borderId="32" xfId="0" applyFont="1" applyFill="1" applyBorder="1" applyAlignment="1">
      <alignment horizontal="left" vertical="center"/>
    </xf>
    <xf numFmtId="0" fontId="1" fillId="0" borderId="40" xfId="0" applyFont="1" applyBorder="1"/>
    <xf numFmtId="0" fontId="1" fillId="4" borderId="40" xfId="0" applyFont="1" applyFill="1" applyBorder="1"/>
    <xf numFmtId="0" fontId="3" fillId="0" borderId="40" xfId="0" applyFont="1" applyBorder="1"/>
    <xf numFmtId="0" fontId="2" fillId="0" borderId="30" xfId="0" applyFont="1" applyBorder="1"/>
    <xf numFmtId="0" fontId="1" fillId="2" borderId="33" xfId="0" applyFont="1" applyFill="1" applyBorder="1" applyAlignment="1">
      <alignment horizontal="left" vertical="center"/>
    </xf>
    <xf numFmtId="0" fontId="1" fillId="0" borderId="4" xfId="0" applyFont="1" applyBorder="1"/>
    <xf numFmtId="164" fontId="1" fillId="2" borderId="34" xfId="0" applyNumberFormat="1" applyFont="1" applyFill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1" fillId="2" borderId="31" xfId="0" applyNumberFormat="1" applyFont="1" applyFill="1" applyBorder="1" applyAlignment="1">
      <alignment horizontal="center" vertical="center"/>
    </xf>
    <xf numFmtId="0" fontId="1" fillId="0" borderId="39" xfId="0" applyFont="1" applyBorder="1"/>
    <xf numFmtId="0" fontId="3" fillId="4" borderId="32" xfId="0" applyFont="1" applyFill="1" applyBorder="1"/>
    <xf numFmtId="0" fontId="3" fillId="4" borderId="40" xfId="0" applyFont="1" applyFill="1" applyBorder="1" applyAlignment="1">
      <alignment horizontal="justify"/>
    </xf>
    <xf numFmtId="0" fontId="1" fillId="4" borderId="40" xfId="0" applyFont="1" applyFill="1" applyBorder="1" applyAlignment="1">
      <alignment horizontal="left" vertical="center"/>
    </xf>
    <xf numFmtId="0" fontId="1" fillId="4" borderId="32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164" fontId="1" fillId="4" borderId="30" xfId="0" applyNumberFormat="1" applyFont="1" applyFill="1" applyBorder="1" applyAlignment="1">
      <alignment horizontal="center" vertical="center"/>
    </xf>
    <xf numFmtId="0" fontId="1" fillId="5" borderId="30" xfId="0" applyFont="1" applyFill="1" applyBorder="1"/>
    <xf numFmtId="0" fontId="1" fillId="5" borderId="40" xfId="0" applyFont="1" applyFill="1" applyBorder="1"/>
    <xf numFmtId="0" fontId="1" fillId="5" borderId="32" xfId="0" applyFont="1" applyFill="1" applyBorder="1"/>
    <xf numFmtId="0" fontId="1" fillId="5" borderId="31" xfId="0" applyFont="1" applyFill="1" applyBorder="1"/>
    <xf numFmtId="0" fontId="1" fillId="5" borderId="41" xfId="0" applyFont="1" applyFill="1" applyBorder="1"/>
    <xf numFmtId="0" fontId="1" fillId="5" borderId="33" xfId="0" applyFont="1" applyFill="1" applyBorder="1"/>
    <xf numFmtId="1" fontId="1" fillId="0" borderId="1" xfId="0" applyNumberFormat="1" applyFont="1" applyBorder="1"/>
    <xf numFmtId="0" fontId="1" fillId="0" borderId="42" xfId="0" applyFont="1" applyBorder="1"/>
    <xf numFmtId="1" fontId="1" fillId="0" borderId="37" xfId="0" applyNumberFormat="1" applyFont="1" applyBorder="1"/>
    <xf numFmtId="0" fontId="1" fillId="0" borderId="37" xfId="0" applyFont="1" applyBorder="1"/>
    <xf numFmtId="1" fontId="1" fillId="0" borderId="42" xfId="0" applyNumberFormat="1" applyFont="1" applyBorder="1"/>
    <xf numFmtId="1" fontId="1" fillId="0" borderId="27" xfId="0" applyNumberFormat="1" applyFont="1" applyBorder="1"/>
    <xf numFmtId="0" fontId="1" fillId="0" borderId="9" xfId="0" applyFont="1" applyBorder="1" applyAlignment="1">
      <alignment horizontal="center"/>
    </xf>
    <xf numFmtId="1" fontId="1" fillId="0" borderId="23" xfId="0" applyNumberFormat="1" applyFont="1" applyBorder="1"/>
    <xf numFmtId="1" fontId="1" fillId="0" borderId="24" xfId="0" applyNumberFormat="1" applyFont="1" applyBorder="1"/>
    <xf numFmtId="0" fontId="1" fillId="0" borderId="30" xfId="0" applyFont="1" applyBorder="1" applyAlignment="1">
      <alignment horizontal="justify"/>
    </xf>
    <xf numFmtId="0" fontId="1" fillId="0" borderId="34" xfId="0" applyFont="1" applyBorder="1"/>
    <xf numFmtId="0" fontId="1" fillId="0" borderId="1" xfId="0" applyFont="1" applyFill="1" applyBorder="1"/>
    <xf numFmtId="0" fontId="0" fillId="0" borderId="1" xfId="0" applyBorder="1"/>
    <xf numFmtId="1" fontId="0" fillId="0" borderId="1" xfId="0" applyNumberFormat="1" applyBorder="1"/>
    <xf numFmtId="0" fontId="0" fillId="0" borderId="9" xfId="0" applyBorder="1"/>
    <xf numFmtId="0" fontId="0" fillId="0" borderId="23" xfId="0" applyBorder="1"/>
    <xf numFmtId="0" fontId="0" fillId="0" borderId="10" xfId="0" applyBorder="1"/>
    <xf numFmtId="0" fontId="0" fillId="0" borderId="11" xfId="0" applyBorder="1"/>
    <xf numFmtId="1" fontId="0" fillId="0" borderId="11" xfId="0" applyNumberFormat="1" applyBorder="1"/>
    <xf numFmtId="0" fontId="0" fillId="0" borderId="24" xfId="0" applyBorder="1"/>
    <xf numFmtId="1" fontId="0" fillId="0" borderId="27" xfId="0" applyNumberFormat="1" applyBorder="1"/>
    <xf numFmtId="1" fontId="0" fillId="0" borderId="28" xfId="0" applyNumberFormat="1" applyBorder="1"/>
    <xf numFmtId="0" fontId="1" fillId="0" borderId="21" xfId="0" applyFont="1" applyBorder="1"/>
    <xf numFmtId="0" fontId="0" fillId="0" borderId="21" xfId="0" applyBorder="1"/>
    <xf numFmtId="0" fontId="0" fillId="0" borderId="43" xfId="0" applyBorder="1"/>
    <xf numFmtId="0" fontId="3" fillId="0" borderId="9" xfId="0" applyFont="1" applyBorder="1"/>
    <xf numFmtId="1" fontId="0" fillId="0" borderId="23" xfId="0" applyNumberFormat="1" applyBorder="1"/>
    <xf numFmtId="1" fontId="0" fillId="0" borderId="24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 applyAlignment="1">
      <alignment horizontal="center"/>
    </xf>
    <xf numFmtId="0" fontId="1" fillId="6" borderId="1" xfId="0" applyFont="1" applyFill="1" applyBorder="1"/>
    <xf numFmtId="0" fontId="1" fillId="6" borderId="9" xfId="0" applyFont="1" applyFill="1" applyBorder="1"/>
    <xf numFmtId="0" fontId="1" fillId="0" borderId="36" xfId="0" applyFont="1" applyBorder="1" applyAlignment="1">
      <alignment horizontal="center" vertical="center"/>
    </xf>
    <xf numFmtId="164" fontId="1" fillId="2" borderId="4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0" xfId="0" applyFont="1" applyFill="1" applyBorder="1"/>
    <xf numFmtId="0" fontId="3" fillId="0" borderId="1" xfId="0" applyFont="1" applyBorder="1"/>
    <xf numFmtId="1" fontId="1" fillId="0" borderId="22" xfId="0" applyNumberFormat="1" applyFont="1" applyBorder="1"/>
    <xf numFmtId="1" fontId="1" fillId="0" borderId="3" xfId="0" applyNumberFormat="1" applyFont="1" applyBorder="1"/>
    <xf numFmtId="1" fontId="1" fillId="0" borderId="26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2" borderId="7" xfId="0" applyFont="1" applyFill="1" applyBorder="1"/>
    <xf numFmtId="1" fontId="1" fillId="2" borderId="27" xfId="0" applyNumberFormat="1" applyFont="1" applyFill="1" applyBorder="1" applyAlignment="1">
      <alignment horizontal="center" vertical="center"/>
    </xf>
    <xf numFmtId="0" fontId="1" fillId="7" borderId="9" xfId="0" applyFont="1" applyFill="1" applyBorder="1"/>
    <xf numFmtId="0" fontId="1" fillId="7" borderId="1" xfId="0" applyFont="1" applyFill="1" applyBorder="1"/>
    <xf numFmtId="0" fontId="1" fillId="7" borderId="0" xfId="0" applyFont="1" applyFill="1" applyBorder="1"/>
    <xf numFmtId="0" fontId="1" fillId="2" borderId="23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" fillId="8" borderId="0" xfId="0" applyFont="1" applyFill="1" applyBorder="1"/>
    <xf numFmtId="0" fontId="1" fillId="8" borderId="1" xfId="0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0" fontId="1" fillId="8" borderId="9" xfId="0" applyFont="1" applyFill="1" applyBorder="1"/>
    <xf numFmtId="0" fontId="1" fillId="8" borderId="17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5" borderId="9" xfId="0" applyFont="1" applyFill="1" applyBorder="1"/>
    <xf numFmtId="0" fontId="1" fillId="5" borderId="17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/>
    <xf numFmtId="0" fontId="1" fillId="5" borderId="27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left" vertical="center"/>
    </xf>
    <xf numFmtId="1" fontId="1" fillId="0" borderId="0" xfId="0" applyNumberFormat="1" applyFont="1" applyBorder="1"/>
    <xf numFmtId="0" fontId="1" fillId="0" borderId="45" xfId="0" applyFont="1" applyBorder="1"/>
    <xf numFmtId="1" fontId="1" fillId="0" borderId="21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/>
    </xf>
    <xf numFmtId="164" fontId="1" fillId="2" borderId="46" xfId="0" applyNumberFormat="1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left" vertical="center"/>
    </xf>
    <xf numFmtId="0" fontId="1" fillId="0" borderId="46" xfId="0" applyFont="1" applyBorder="1"/>
    <xf numFmtId="0" fontId="1" fillId="0" borderId="28" xfId="0" applyFont="1" applyBorder="1"/>
    <xf numFmtId="164" fontId="1" fillId="2" borderId="28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8" borderId="1" xfId="0" applyFont="1" applyFill="1" applyBorder="1"/>
    <xf numFmtId="0" fontId="1" fillId="0" borderId="48" xfId="0" applyFont="1" applyBorder="1"/>
    <xf numFmtId="0" fontId="1" fillId="0" borderId="44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44" xfId="0" applyFont="1" applyBorder="1"/>
    <xf numFmtId="1" fontId="1" fillId="0" borderId="47" xfId="0" applyNumberFormat="1" applyFont="1" applyBorder="1"/>
    <xf numFmtId="1" fontId="1" fillId="0" borderId="49" xfId="0" applyNumberFormat="1" applyFont="1" applyBorder="1" applyAlignment="1">
      <alignment horizontal="center" vertical="center"/>
    </xf>
    <xf numFmtId="0" fontId="1" fillId="0" borderId="50" xfId="0" applyFont="1" applyBorder="1"/>
    <xf numFmtId="0" fontId="1" fillId="0" borderId="50" xfId="0" applyFont="1" applyBorder="1" applyAlignment="1">
      <alignment horizontal="center"/>
    </xf>
    <xf numFmtId="0" fontId="1" fillId="7" borderId="1" xfId="0" applyFont="1" applyFill="1" applyBorder="1" applyAlignment="1">
      <alignment horizontal="justify"/>
    </xf>
    <xf numFmtId="0" fontId="1" fillId="0" borderId="28" xfId="0" applyFont="1" applyBorder="1" applyAlignment="1">
      <alignment horizontal="center" vertical="center"/>
    </xf>
    <xf numFmtId="0" fontId="1" fillId="7" borderId="7" xfId="0" applyFont="1" applyFill="1" applyBorder="1"/>
    <xf numFmtId="0" fontId="1" fillId="6" borderId="37" xfId="0" applyFont="1" applyFill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1" fontId="1" fillId="6" borderId="30" xfId="0" applyNumberFormat="1" applyFont="1" applyFill="1" applyBorder="1" applyAlignment="1">
      <alignment horizontal="center" vertical="center"/>
    </xf>
    <xf numFmtId="0" fontId="1" fillId="5" borderId="36" xfId="0" applyFont="1" applyFill="1" applyBorder="1"/>
    <xf numFmtId="0" fontId="1" fillId="5" borderId="36" xfId="0" applyFont="1" applyFill="1" applyBorder="1" applyAlignment="1">
      <alignment horizontal="center" vertical="center"/>
    </xf>
    <xf numFmtId="164" fontId="1" fillId="5" borderId="36" xfId="0" applyNumberFormat="1" applyFont="1" applyFill="1" applyBorder="1" applyAlignment="1">
      <alignment horizontal="center" vertical="center"/>
    </xf>
    <xf numFmtId="1" fontId="1" fillId="5" borderId="36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52" xfId="0" applyFont="1" applyBorder="1"/>
    <xf numFmtId="0" fontId="1" fillId="2" borderId="53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4" fontId="1" fillId="0" borderId="1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0" xfId="0" applyFont="1" applyFill="1" applyBorder="1"/>
    <xf numFmtId="0" fontId="1" fillId="3" borderId="1" xfId="0" applyFont="1" applyFill="1" applyBorder="1" applyAlignment="1">
      <alignment horizontal="justify" vertical="top" wrapText="1"/>
    </xf>
    <xf numFmtId="0" fontId="1" fillId="0" borderId="11" xfId="0" applyFont="1" applyBorder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/>
    </xf>
    <xf numFmtId="0" fontId="1" fillId="7" borderId="35" xfId="0" applyFont="1" applyFill="1" applyBorder="1"/>
    <xf numFmtId="0" fontId="1" fillId="0" borderId="10" xfId="0" applyFont="1" applyBorder="1"/>
    <xf numFmtId="0" fontId="1" fillId="2" borderId="42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2" borderId="36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5" xfId="0" applyFont="1" applyFill="1" applyBorder="1"/>
    <xf numFmtId="0" fontId="1" fillId="0" borderId="51" xfId="0" applyFont="1" applyBorder="1" applyAlignment="1">
      <alignment horizontal="center" vertical="center"/>
    </xf>
    <xf numFmtId="1" fontId="1" fillId="0" borderId="44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justify" vertical="top" wrapText="1"/>
    </xf>
    <xf numFmtId="1" fontId="1" fillId="2" borderId="26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4" fillId="0" borderId="7" xfId="0" applyFont="1" applyBorder="1" applyAlignment="1">
      <alignment horizontal="justify"/>
    </xf>
    <xf numFmtId="0" fontId="1" fillId="8" borderId="22" xfId="0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36" xfId="0" applyFont="1" applyBorder="1"/>
    <xf numFmtId="0" fontId="1" fillId="0" borderId="12" xfId="0" applyFont="1" applyBorder="1" applyAlignment="1">
      <alignment horizontal="center" vertical="center"/>
    </xf>
    <xf numFmtId="1" fontId="1" fillId="0" borderId="49" xfId="0" applyNumberFormat="1" applyFont="1" applyBorder="1"/>
    <xf numFmtId="1" fontId="1" fillId="0" borderId="12" xfId="0" applyNumberFormat="1" applyFont="1" applyBorder="1" applyAlignment="1">
      <alignment horizontal="center" vertical="center"/>
    </xf>
    <xf numFmtId="0" fontId="1" fillId="0" borderId="26" xfId="0" applyFont="1" applyBorder="1"/>
    <xf numFmtId="0" fontId="4" fillId="0" borderId="25" xfId="0" applyFont="1" applyBorder="1" applyAlignment="1">
      <alignment horizontal="justify"/>
    </xf>
    <xf numFmtId="1" fontId="1" fillId="0" borderId="28" xfId="0" applyNumberFormat="1" applyFont="1" applyBorder="1"/>
    <xf numFmtId="0" fontId="1" fillId="0" borderId="4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6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1" fontId="1" fillId="8" borderId="30" xfId="0" applyNumberFormat="1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left" vertical="center"/>
    </xf>
    <xf numFmtId="1" fontId="1" fillId="5" borderId="30" xfId="0" applyNumberFormat="1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left" vertical="center"/>
    </xf>
    <xf numFmtId="0" fontId="1" fillId="0" borderId="5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E47"/>
  <sheetViews>
    <sheetView zoomScale="80" zoomScaleNormal="80" workbookViewId="0">
      <selection activeCell="C18" sqref="C18"/>
    </sheetView>
  </sheetViews>
  <sheetFormatPr defaultRowHeight="18.75" x14ac:dyDescent="0.3"/>
  <cols>
    <col min="1" max="1" width="5.42578125" customWidth="1"/>
    <col min="2" max="2" width="25.5703125" customWidth="1"/>
    <col min="3" max="4" width="25.5703125" style="47" customWidth="1"/>
    <col min="5" max="5" width="22" customWidth="1"/>
    <col min="6" max="6" width="30.28515625" customWidth="1"/>
    <col min="7" max="7" width="14.140625" customWidth="1"/>
    <col min="8" max="9" width="30.28515625" customWidth="1"/>
  </cols>
  <sheetData>
    <row r="1" spans="1:7" ht="19.5" thickBot="1" x14ac:dyDescent="0.35">
      <c r="A1" s="241" t="s">
        <v>131</v>
      </c>
      <c r="B1" s="242"/>
      <c r="C1" s="242"/>
      <c r="D1" s="243"/>
      <c r="E1" s="242"/>
      <c r="F1" s="242"/>
      <c r="G1" s="244"/>
    </row>
    <row r="2" spans="1:7" ht="38.25" thickBot="1" x14ac:dyDescent="0.3">
      <c r="A2" s="38" t="s">
        <v>0</v>
      </c>
      <c r="B2" s="39" t="s">
        <v>16</v>
      </c>
      <c r="C2" s="38" t="s">
        <v>127</v>
      </c>
      <c r="D2" s="38" t="s">
        <v>128</v>
      </c>
      <c r="E2" s="72" t="s">
        <v>129</v>
      </c>
      <c r="F2" s="71" t="s">
        <v>130</v>
      </c>
      <c r="G2" s="41" t="s">
        <v>33</v>
      </c>
    </row>
    <row r="3" spans="1:7" x14ac:dyDescent="0.3">
      <c r="A3" s="87">
        <v>20</v>
      </c>
      <c r="B3" s="84" t="s">
        <v>13</v>
      </c>
      <c r="C3" s="79" t="s">
        <v>102</v>
      </c>
      <c r="D3" s="79" t="s">
        <v>103</v>
      </c>
      <c r="E3" s="85" t="s">
        <v>104</v>
      </c>
      <c r="F3" s="74" t="s">
        <v>105</v>
      </c>
      <c r="G3" s="96">
        <v>0.41666666666666669</v>
      </c>
    </row>
    <row r="4" spans="1:7" x14ac:dyDescent="0.3">
      <c r="A4" s="36">
        <v>23</v>
      </c>
      <c r="B4" s="89" t="s">
        <v>14</v>
      </c>
      <c r="C4" s="80" t="s">
        <v>91</v>
      </c>
      <c r="D4" s="80" t="s">
        <v>92</v>
      </c>
      <c r="E4" s="90" t="s">
        <v>89</v>
      </c>
      <c r="F4" s="75" t="s">
        <v>90</v>
      </c>
      <c r="G4" s="97">
        <v>0.41875000000000001</v>
      </c>
    </row>
    <row r="5" spans="1:7" x14ac:dyDescent="0.3">
      <c r="A5" s="36">
        <v>21</v>
      </c>
      <c r="B5" s="89" t="s">
        <v>15</v>
      </c>
      <c r="C5" s="80" t="s">
        <v>58</v>
      </c>
      <c r="D5" s="80" t="s">
        <v>59</v>
      </c>
      <c r="E5" s="90" t="s">
        <v>56</v>
      </c>
      <c r="F5" s="75" t="s">
        <v>57</v>
      </c>
      <c r="G5" s="97">
        <v>0.420833333333333</v>
      </c>
    </row>
    <row r="6" spans="1:7" x14ac:dyDescent="0.3">
      <c r="A6" s="36">
        <v>16</v>
      </c>
      <c r="B6" s="89" t="s">
        <v>26</v>
      </c>
      <c r="C6" s="2" t="s">
        <v>138</v>
      </c>
      <c r="D6" s="30" t="s">
        <v>139</v>
      </c>
      <c r="E6" s="2" t="s">
        <v>140</v>
      </c>
      <c r="F6" s="30" t="s">
        <v>141</v>
      </c>
      <c r="G6" s="97">
        <v>0.422916666666667</v>
      </c>
    </row>
    <row r="7" spans="1:7" x14ac:dyDescent="0.3">
      <c r="A7" s="36">
        <v>18</v>
      </c>
      <c r="B7" s="89" t="s">
        <v>31</v>
      </c>
      <c r="C7" s="81" t="s">
        <v>118</v>
      </c>
      <c r="D7" s="81" t="s">
        <v>122</v>
      </c>
      <c r="E7" s="140" t="s">
        <v>54</v>
      </c>
      <c r="F7" s="52" t="s">
        <v>55</v>
      </c>
      <c r="G7" s="97">
        <v>0.42499999999999999</v>
      </c>
    </row>
    <row r="8" spans="1:7" x14ac:dyDescent="0.3">
      <c r="A8" s="36">
        <v>19</v>
      </c>
      <c r="B8" s="89" t="s">
        <v>32</v>
      </c>
      <c r="C8" s="121" t="s">
        <v>51</v>
      </c>
      <c r="D8" s="81" t="s">
        <v>123</v>
      </c>
      <c r="E8" s="86" t="s">
        <v>125</v>
      </c>
      <c r="F8" s="77" t="s">
        <v>126</v>
      </c>
      <c r="G8" s="97">
        <v>0.42708333333333298</v>
      </c>
    </row>
    <row r="9" spans="1:7" x14ac:dyDescent="0.3">
      <c r="A9" s="36">
        <v>1</v>
      </c>
      <c r="B9" s="89" t="s">
        <v>2</v>
      </c>
      <c r="C9" s="106"/>
      <c r="D9" s="106"/>
      <c r="E9" s="107"/>
      <c r="F9" s="108"/>
      <c r="G9" s="97">
        <v>0.4291666666666667</v>
      </c>
    </row>
    <row r="10" spans="1:7" x14ac:dyDescent="0.3">
      <c r="A10" s="36">
        <v>17</v>
      </c>
      <c r="B10" s="89" t="s">
        <v>27</v>
      </c>
      <c r="C10" s="81" t="s">
        <v>117</v>
      </c>
      <c r="D10" s="81" t="s">
        <v>121</v>
      </c>
      <c r="E10" s="86" t="s">
        <v>144</v>
      </c>
      <c r="F10" s="76" t="s">
        <v>145</v>
      </c>
      <c r="G10" s="97">
        <v>0.43124999999999997</v>
      </c>
    </row>
    <row r="11" spans="1:7" x14ac:dyDescent="0.3">
      <c r="A11" s="80"/>
      <c r="B11" s="103" t="s">
        <v>53</v>
      </c>
      <c r="C11" s="80"/>
      <c r="D11" s="93"/>
      <c r="E11" s="91" t="s">
        <v>52</v>
      </c>
      <c r="F11" s="75"/>
      <c r="G11" s="105">
        <v>0.43263888888888885</v>
      </c>
    </row>
    <row r="12" spans="1:7" x14ac:dyDescent="0.3">
      <c r="A12" s="80"/>
      <c r="B12" s="103" t="s">
        <v>11</v>
      </c>
      <c r="C12" s="80"/>
      <c r="D12" s="93"/>
      <c r="E12" s="90"/>
      <c r="F12" s="77" t="s">
        <v>81</v>
      </c>
      <c r="G12" s="105">
        <v>0.43263888888888885</v>
      </c>
    </row>
    <row r="13" spans="1:7" x14ac:dyDescent="0.3">
      <c r="A13" s="36">
        <v>8</v>
      </c>
      <c r="B13" s="89" t="s">
        <v>7</v>
      </c>
      <c r="C13" s="73" t="s">
        <v>96</v>
      </c>
      <c r="D13" s="73" t="s">
        <v>97</v>
      </c>
      <c r="E13" s="86" t="s">
        <v>99</v>
      </c>
      <c r="F13" s="76" t="s">
        <v>100</v>
      </c>
      <c r="G13" s="97">
        <v>0.43333333333333335</v>
      </c>
    </row>
    <row r="14" spans="1:7" x14ac:dyDescent="0.3">
      <c r="A14" s="36">
        <v>14</v>
      </c>
      <c r="B14" s="89" t="s">
        <v>30</v>
      </c>
      <c r="C14" s="81" t="s">
        <v>119</v>
      </c>
      <c r="D14" s="81" t="s">
        <v>120</v>
      </c>
      <c r="E14" s="2" t="s">
        <v>143</v>
      </c>
      <c r="F14" s="30" t="s">
        <v>142</v>
      </c>
      <c r="G14" s="97">
        <v>0.43541666666666701</v>
      </c>
    </row>
    <row r="15" spans="1:7" x14ac:dyDescent="0.3">
      <c r="A15" s="36">
        <v>10</v>
      </c>
      <c r="B15" s="89" t="s">
        <v>8</v>
      </c>
      <c r="C15" s="82" t="s">
        <v>82</v>
      </c>
      <c r="D15" s="82" t="s">
        <v>83</v>
      </c>
      <c r="E15" s="92" t="s">
        <v>84</v>
      </c>
      <c r="F15" s="78" t="s">
        <v>85</v>
      </c>
      <c r="G15" s="97">
        <v>0.4375</v>
      </c>
    </row>
    <row r="16" spans="1:7" x14ac:dyDescent="0.3">
      <c r="A16" s="36">
        <v>13</v>
      </c>
      <c r="B16" s="89" t="s">
        <v>11</v>
      </c>
      <c r="C16" s="80" t="s">
        <v>77</v>
      </c>
      <c r="D16" s="80" t="s">
        <v>78</v>
      </c>
      <c r="E16" s="90" t="s">
        <v>79</v>
      </c>
      <c r="F16" s="75" t="s">
        <v>80</v>
      </c>
      <c r="G16" s="97">
        <v>0.43958333333333299</v>
      </c>
    </row>
    <row r="17" spans="1:135" x14ac:dyDescent="0.3">
      <c r="A17" s="36">
        <v>4</v>
      </c>
      <c r="B17" s="89" t="s">
        <v>28</v>
      </c>
      <c r="C17" s="80" t="s">
        <v>74</v>
      </c>
      <c r="D17" s="80" t="s">
        <v>75</v>
      </c>
      <c r="E17" s="90" t="s">
        <v>72</v>
      </c>
      <c r="F17" s="75" t="s">
        <v>73</v>
      </c>
      <c r="G17" s="97">
        <v>0.44166666666666698</v>
      </c>
    </row>
    <row r="18" spans="1:135" s="8" customFormat="1" x14ac:dyDescent="0.3">
      <c r="A18" s="36">
        <v>7</v>
      </c>
      <c r="B18" s="89" t="s">
        <v>29</v>
      </c>
      <c r="C18" s="73" t="s">
        <v>115</v>
      </c>
      <c r="D18" s="73" t="s">
        <v>116</v>
      </c>
      <c r="E18" s="86" t="s">
        <v>113</v>
      </c>
      <c r="F18" s="76" t="s">
        <v>114</v>
      </c>
      <c r="G18" s="97">
        <v>0.44374999999999998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</row>
    <row r="19" spans="1:135" s="8" customFormat="1" x14ac:dyDescent="0.3">
      <c r="A19" s="80"/>
      <c r="B19" s="103" t="s">
        <v>8</v>
      </c>
      <c r="C19" s="80"/>
      <c r="D19" s="93"/>
      <c r="E19" s="101" t="s">
        <v>86</v>
      </c>
      <c r="F19" s="78"/>
      <c r="G19" s="105">
        <v>0.44444444444444442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</row>
    <row r="20" spans="1:135" s="8" customFormat="1" x14ac:dyDescent="0.3">
      <c r="A20" s="36">
        <v>11</v>
      </c>
      <c r="B20" s="76" t="s">
        <v>9</v>
      </c>
      <c r="C20" s="73" t="s">
        <v>46</v>
      </c>
      <c r="D20" s="73" t="s">
        <v>44</v>
      </c>
      <c r="E20" s="86" t="s">
        <v>132</v>
      </c>
      <c r="F20" s="76" t="s">
        <v>45</v>
      </c>
      <c r="G20" s="97">
        <v>0.44583333333333303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s="8" customFormat="1" x14ac:dyDescent="0.3">
      <c r="A21" s="36">
        <v>12</v>
      </c>
      <c r="B21" s="89" t="s">
        <v>10</v>
      </c>
      <c r="C21" s="80" t="s">
        <v>68</v>
      </c>
      <c r="D21" s="80" t="s">
        <v>69</v>
      </c>
      <c r="E21" s="90" t="s">
        <v>70</v>
      </c>
      <c r="F21" s="75" t="s">
        <v>71</v>
      </c>
      <c r="G21" s="97">
        <v>0.44791666666666702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x14ac:dyDescent="0.3">
      <c r="A22" s="80"/>
      <c r="B22" s="103" t="s">
        <v>8</v>
      </c>
      <c r="C22" s="80"/>
      <c r="D22" s="93"/>
      <c r="E22" s="91" t="s">
        <v>87</v>
      </c>
      <c r="F22" s="100" t="s">
        <v>88</v>
      </c>
      <c r="G22" s="105">
        <v>0.44861111111111113</v>
      </c>
    </row>
    <row r="23" spans="1:135" s="8" customFormat="1" x14ac:dyDescent="0.3">
      <c r="A23" s="36">
        <v>2</v>
      </c>
      <c r="B23" s="89" t="s">
        <v>3</v>
      </c>
      <c r="C23" s="73" t="s">
        <v>108</v>
      </c>
      <c r="D23" s="73" t="s">
        <v>109</v>
      </c>
      <c r="E23" s="86" t="s">
        <v>106</v>
      </c>
      <c r="F23" s="76" t="s">
        <v>107</v>
      </c>
      <c r="G23" s="97">
        <v>0.45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x14ac:dyDescent="0.3">
      <c r="A24" s="36">
        <v>15</v>
      </c>
      <c r="B24" s="89" t="s">
        <v>12</v>
      </c>
      <c r="C24" s="80" t="s">
        <v>66</v>
      </c>
      <c r="D24" s="80" t="s">
        <v>67</v>
      </c>
      <c r="E24" s="90" t="s">
        <v>64</v>
      </c>
      <c r="F24" s="75" t="s">
        <v>65</v>
      </c>
      <c r="G24" s="97">
        <v>0.452083333333333</v>
      </c>
    </row>
    <row r="25" spans="1:135" x14ac:dyDescent="0.3">
      <c r="A25" s="87">
        <v>6</v>
      </c>
      <c r="B25" s="84" t="s">
        <v>6</v>
      </c>
      <c r="C25" s="122" t="s">
        <v>60</v>
      </c>
      <c r="D25" s="80" t="s">
        <v>61</v>
      </c>
      <c r="E25" s="99" t="s">
        <v>62</v>
      </c>
      <c r="F25" s="95" t="s">
        <v>63</v>
      </c>
      <c r="G25" s="97">
        <v>0.454166666666667</v>
      </c>
    </row>
    <row r="26" spans="1:135" x14ac:dyDescent="0.3">
      <c r="A26" s="88"/>
      <c r="B26" s="103" t="s">
        <v>3</v>
      </c>
      <c r="C26" s="93"/>
      <c r="D26" s="93"/>
      <c r="E26" s="91" t="s">
        <v>111</v>
      </c>
      <c r="F26" s="77" t="s">
        <v>112</v>
      </c>
      <c r="G26" s="105">
        <v>0.4548611111111111</v>
      </c>
    </row>
    <row r="27" spans="1:135" x14ac:dyDescent="0.3">
      <c r="A27" s="36">
        <v>3</v>
      </c>
      <c r="B27" s="89" t="s">
        <v>4</v>
      </c>
      <c r="C27" s="83" t="s">
        <v>49</v>
      </c>
      <c r="D27" s="83" t="s">
        <v>50</v>
      </c>
      <c r="E27" s="90" t="s">
        <v>48</v>
      </c>
      <c r="F27" s="75" t="s">
        <v>47</v>
      </c>
      <c r="G27" s="97">
        <v>0.45624999999999999</v>
      </c>
    </row>
    <row r="28" spans="1:135" x14ac:dyDescent="0.3">
      <c r="A28" s="36">
        <v>5</v>
      </c>
      <c r="B28" s="89" t="s">
        <v>5</v>
      </c>
      <c r="C28" s="2" t="s">
        <v>137</v>
      </c>
      <c r="D28" s="30" t="s">
        <v>136</v>
      </c>
      <c r="E28" s="2" t="s">
        <v>135</v>
      </c>
      <c r="F28" s="30" t="s">
        <v>134</v>
      </c>
      <c r="G28" s="97">
        <v>0.45833333333333298</v>
      </c>
    </row>
    <row r="29" spans="1:135" x14ac:dyDescent="0.3">
      <c r="A29" s="88"/>
      <c r="B29" s="103" t="s">
        <v>7</v>
      </c>
      <c r="C29" s="93"/>
      <c r="D29" s="93"/>
      <c r="E29" s="102" t="s">
        <v>101</v>
      </c>
      <c r="F29" s="75"/>
      <c r="G29" s="105">
        <v>0.4597222222222222</v>
      </c>
    </row>
    <row r="30" spans="1:135" ht="19.5" thickBot="1" x14ac:dyDescent="0.35">
      <c r="A30" s="104">
        <v>22</v>
      </c>
      <c r="B30" s="94" t="s">
        <v>20</v>
      </c>
      <c r="C30" s="109"/>
      <c r="D30" s="109"/>
      <c r="E30" s="110"/>
      <c r="F30" s="111"/>
      <c r="G30" s="98">
        <v>0.4604166666666667</v>
      </c>
    </row>
    <row r="31" spans="1:135" x14ac:dyDescent="0.3">
      <c r="A31" s="24"/>
      <c r="B31" s="9"/>
      <c r="C31" s="44"/>
      <c r="D31" s="44"/>
      <c r="E31" s="53"/>
      <c r="F31" s="53"/>
    </row>
    <row r="32" spans="1:135" x14ac:dyDescent="0.3">
      <c r="A32" s="9"/>
      <c r="B32" s="9"/>
      <c r="C32" s="44"/>
      <c r="D32" s="44"/>
    </row>
    <row r="33" spans="1:4" x14ac:dyDescent="0.3">
      <c r="A33" s="9"/>
      <c r="B33" s="9"/>
      <c r="C33" s="44"/>
      <c r="D33" s="44"/>
    </row>
    <row r="34" spans="1:4" x14ac:dyDescent="0.3">
      <c r="A34" s="9"/>
      <c r="B34" s="9"/>
      <c r="C34" s="44"/>
      <c r="D34" s="44"/>
    </row>
    <row r="35" spans="1:4" x14ac:dyDescent="0.3">
      <c r="A35" s="9"/>
      <c r="B35" s="9"/>
      <c r="C35" s="44"/>
      <c r="D35" s="44"/>
    </row>
    <row r="36" spans="1:4" x14ac:dyDescent="0.3">
      <c r="A36" s="9"/>
      <c r="B36" s="9"/>
      <c r="C36" s="44"/>
      <c r="D36" s="44"/>
    </row>
    <row r="37" spans="1:4" x14ac:dyDescent="0.3">
      <c r="A37" s="9"/>
      <c r="B37" s="9"/>
      <c r="C37" s="44"/>
      <c r="D37" s="44"/>
    </row>
    <row r="38" spans="1:4" x14ac:dyDescent="0.3">
      <c r="A38" s="9"/>
      <c r="B38" s="9"/>
      <c r="C38" s="44"/>
      <c r="D38" s="44"/>
    </row>
    <row r="39" spans="1:4" x14ac:dyDescent="0.3">
      <c r="A39" s="9"/>
      <c r="B39" s="9"/>
      <c r="C39" s="44"/>
      <c r="D39" s="44"/>
    </row>
    <row r="40" spans="1:4" x14ac:dyDescent="0.3">
      <c r="A40" s="9"/>
      <c r="B40" s="9"/>
      <c r="C40" s="44"/>
      <c r="D40" s="44"/>
    </row>
    <row r="41" spans="1:4" x14ac:dyDescent="0.3">
      <c r="A41" s="9"/>
      <c r="B41" s="9"/>
      <c r="C41" s="44"/>
      <c r="D41" s="44"/>
    </row>
    <row r="42" spans="1:4" x14ac:dyDescent="0.3">
      <c r="A42" s="9"/>
      <c r="B42" s="9"/>
      <c r="C42" s="44"/>
      <c r="D42" s="44"/>
    </row>
    <row r="43" spans="1:4" x14ac:dyDescent="0.3">
      <c r="A43" s="9"/>
      <c r="B43" s="9"/>
      <c r="C43" s="44"/>
      <c r="D43" s="44"/>
    </row>
    <row r="44" spans="1:4" x14ac:dyDescent="0.3">
      <c r="A44" s="9"/>
      <c r="B44" s="9"/>
      <c r="C44" s="44"/>
      <c r="D44" s="44"/>
    </row>
    <row r="45" spans="1:4" x14ac:dyDescent="0.3">
      <c r="A45" s="9"/>
      <c r="B45" s="9"/>
      <c r="C45" s="44"/>
      <c r="D45" s="44"/>
    </row>
    <row r="46" spans="1:4" x14ac:dyDescent="0.3">
      <c r="A46" s="9"/>
      <c r="B46" s="9"/>
      <c r="C46" s="44"/>
      <c r="D46" s="44"/>
    </row>
    <row r="47" spans="1:4" x14ac:dyDescent="0.3">
      <c r="A47" s="9"/>
      <c r="B47" s="9"/>
      <c r="C47" s="44"/>
      <c r="D47" s="44"/>
    </row>
  </sheetData>
  <sortState xmlns:xlrd2="http://schemas.microsoft.com/office/spreadsheetml/2017/richdata2" ref="A3:G30">
    <sortCondition ref="G3:G30"/>
  </sortState>
  <mergeCells count="1">
    <mergeCell ref="A1:G1"/>
  </mergeCells>
  <pageMargins left="0.7" right="0.7" top="0.75" bottom="0.75" header="0.3" footer="0.3"/>
  <pageSetup paperSize="9" scale="8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Z54"/>
  <sheetViews>
    <sheetView tabSelected="1" topLeftCell="A5" zoomScale="60" zoomScaleNormal="60" workbookViewId="0">
      <selection activeCell="AB22" sqref="AB22"/>
    </sheetView>
  </sheetViews>
  <sheetFormatPr defaultRowHeight="18.75" x14ac:dyDescent="0.3"/>
  <cols>
    <col min="1" max="1" width="5.42578125" customWidth="1"/>
    <col min="2" max="2" width="25.5703125" customWidth="1"/>
    <col min="3" max="3" width="25.5703125" style="47" customWidth="1"/>
    <col min="4" max="4" width="6.85546875" customWidth="1"/>
    <col min="5" max="7" width="11.42578125" customWidth="1"/>
    <col min="8" max="8" width="9.28515625" style="1" customWidth="1"/>
    <col min="9" max="9" width="8.140625" customWidth="1"/>
    <col min="10" max="10" width="8.140625" style="1" customWidth="1"/>
    <col min="11" max="11" width="25.5703125" style="47" customWidth="1"/>
    <col min="12" max="12" width="6.85546875" customWidth="1"/>
    <col min="13" max="15" width="11.42578125" customWidth="1"/>
    <col min="16" max="16" width="9.28515625" style="1" customWidth="1"/>
    <col min="17" max="17" width="8.140625" customWidth="1"/>
    <col min="18" max="18" width="8.140625" style="1" customWidth="1"/>
    <col min="19" max="19" width="9.140625" style="69"/>
    <col min="20" max="20" width="9.140625" customWidth="1"/>
  </cols>
  <sheetData>
    <row r="1" spans="1:20" ht="19.5" thickBot="1" x14ac:dyDescent="0.35">
      <c r="A1" s="248" t="s">
        <v>38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7"/>
    </row>
    <row r="2" spans="1:20" ht="19.5" thickBot="1" x14ac:dyDescent="0.35">
      <c r="A2" s="249" t="s">
        <v>39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1"/>
    </row>
    <row r="3" spans="1:20" ht="19.5" thickBot="1" x14ac:dyDescent="0.35">
      <c r="A3" s="248" t="s">
        <v>40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7"/>
    </row>
    <row r="4" spans="1:20" ht="19.5" thickBot="1" x14ac:dyDescent="0.35">
      <c r="A4" s="241">
        <v>45213</v>
      </c>
      <c r="B4" s="242"/>
      <c r="C4" s="242"/>
      <c r="D4" s="242"/>
      <c r="E4" s="242"/>
      <c r="F4" s="242"/>
      <c r="G4" s="242"/>
      <c r="H4" s="242"/>
      <c r="I4" s="242"/>
      <c r="J4" s="244"/>
      <c r="K4" s="245" t="s">
        <v>1</v>
      </c>
      <c r="L4" s="245"/>
      <c r="M4" s="245"/>
      <c r="N4" s="245"/>
      <c r="O4" s="245"/>
      <c r="P4" s="245"/>
      <c r="Q4" s="245"/>
      <c r="R4" s="245"/>
      <c r="S4" s="246"/>
      <c r="T4" s="247"/>
    </row>
    <row r="5" spans="1:20" ht="29.25" customHeight="1" thickBot="1" x14ac:dyDescent="0.3">
      <c r="A5" s="20" t="s">
        <v>0</v>
      </c>
      <c r="B5" s="21" t="s">
        <v>16</v>
      </c>
      <c r="C5" s="21" t="s">
        <v>36</v>
      </c>
      <c r="D5" s="230" t="s">
        <v>21</v>
      </c>
      <c r="E5" s="230" t="s">
        <v>33</v>
      </c>
      <c r="F5" s="230" t="s">
        <v>17</v>
      </c>
      <c r="G5" s="230" t="s">
        <v>18</v>
      </c>
      <c r="H5" s="231" t="s">
        <v>19</v>
      </c>
      <c r="I5" s="230" t="s">
        <v>22</v>
      </c>
      <c r="J5" s="232" t="s">
        <v>23</v>
      </c>
      <c r="K5" s="20" t="s">
        <v>37</v>
      </c>
      <c r="L5" s="230" t="s">
        <v>21</v>
      </c>
      <c r="M5" s="230" t="s">
        <v>33</v>
      </c>
      <c r="N5" s="230" t="s">
        <v>17</v>
      </c>
      <c r="O5" s="230" t="s">
        <v>18</v>
      </c>
      <c r="P5" s="231" t="s">
        <v>19</v>
      </c>
      <c r="Q5" s="230" t="s">
        <v>22</v>
      </c>
      <c r="R5" s="233" t="s">
        <v>23</v>
      </c>
      <c r="S5" s="234" t="s">
        <v>41</v>
      </c>
      <c r="T5" s="235" t="s">
        <v>42</v>
      </c>
    </row>
    <row r="6" spans="1:20" x14ac:dyDescent="0.3">
      <c r="A6" s="63">
        <v>1</v>
      </c>
      <c r="B6" s="64" t="s">
        <v>2</v>
      </c>
      <c r="C6" s="268" t="s">
        <v>146</v>
      </c>
      <c r="D6" s="59">
        <v>11</v>
      </c>
      <c r="E6" s="60">
        <v>9.7222222222222224E-3</v>
      </c>
      <c r="F6" s="60">
        <v>3.6874999999999998E-2</v>
      </c>
      <c r="G6" s="60">
        <f>SUM(F6-E6)</f>
        <v>2.7152777777777776E-2</v>
      </c>
      <c r="H6" s="61">
        <v>1</v>
      </c>
      <c r="I6" s="59">
        <v>14</v>
      </c>
      <c r="J6" s="275">
        <v>10</v>
      </c>
      <c r="K6" s="270" t="s">
        <v>147</v>
      </c>
      <c r="L6" s="59">
        <v>10</v>
      </c>
      <c r="M6" s="60">
        <v>9.7222222222222224E-3</v>
      </c>
      <c r="N6" s="60">
        <v>4.3773148148148144E-2</v>
      </c>
      <c r="O6" s="60">
        <f>SUM(N6-M6)</f>
        <v>3.4050925925925922E-2</v>
      </c>
      <c r="P6" s="61">
        <v>3</v>
      </c>
      <c r="Q6" s="59">
        <v>9</v>
      </c>
      <c r="R6" s="62">
        <v>7</v>
      </c>
      <c r="S6" s="66">
        <f>SUM(J6+R6)</f>
        <v>17</v>
      </c>
      <c r="T6" s="164">
        <v>5</v>
      </c>
    </row>
    <row r="7" spans="1:20" x14ac:dyDescent="0.3">
      <c r="A7" s="10">
        <v>2</v>
      </c>
      <c r="B7" s="4" t="s">
        <v>3</v>
      </c>
      <c r="C7" s="43" t="s">
        <v>108</v>
      </c>
      <c r="D7" s="3">
        <v>22</v>
      </c>
      <c r="E7" s="6">
        <v>2.7777777777777776E-2</v>
      </c>
      <c r="F7" s="6">
        <v>6.8900462962962969E-2</v>
      </c>
      <c r="G7" s="6">
        <f>SUM(F7-E7)</f>
        <v>4.1122685185185193E-2</v>
      </c>
      <c r="H7" s="7">
        <v>5</v>
      </c>
      <c r="I7" s="3">
        <v>4</v>
      </c>
      <c r="J7" s="163">
        <v>4</v>
      </c>
      <c r="K7" s="30" t="s">
        <v>109</v>
      </c>
      <c r="L7" s="3">
        <v>21</v>
      </c>
      <c r="M7" s="6">
        <v>2.7777777777777776E-2</v>
      </c>
      <c r="N7" s="6">
        <v>6.5416666666666665E-2</v>
      </c>
      <c r="O7" s="6">
        <f>SUM(N7-M7)</f>
        <v>3.7638888888888888E-2</v>
      </c>
      <c r="P7" s="7">
        <v>2</v>
      </c>
      <c r="Q7" s="3">
        <v>14</v>
      </c>
      <c r="R7" s="23">
        <v>11</v>
      </c>
      <c r="S7" s="66">
        <f>SUM(J7+R7)</f>
        <v>15</v>
      </c>
      <c r="T7" s="165">
        <v>4</v>
      </c>
    </row>
    <row r="8" spans="1:20" x14ac:dyDescent="0.3">
      <c r="A8" s="10">
        <v>3</v>
      </c>
      <c r="B8" s="37" t="s">
        <v>4</v>
      </c>
      <c r="C8" s="46" t="s">
        <v>49</v>
      </c>
      <c r="D8" s="42">
        <v>33</v>
      </c>
      <c r="E8" s="6">
        <v>3.4722222222222224E-2</v>
      </c>
      <c r="F8" s="6">
        <v>7.0949074074074067E-2</v>
      </c>
      <c r="G8" s="6">
        <f>SUM(F8-E8)</f>
        <v>3.6226851851851843E-2</v>
      </c>
      <c r="H8" s="7">
        <v>4</v>
      </c>
      <c r="I8" s="3">
        <v>7</v>
      </c>
      <c r="J8" s="163">
        <v>6</v>
      </c>
      <c r="K8" s="49" t="s">
        <v>50</v>
      </c>
      <c r="L8" s="42">
        <v>34</v>
      </c>
      <c r="M8" s="6">
        <v>3.4722222222222224E-2</v>
      </c>
      <c r="N8" s="6">
        <v>7.2048611111111105E-2</v>
      </c>
      <c r="O8" s="6">
        <f>SUM(N8-M8)</f>
        <v>3.7326388888888881E-2</v>
      </c>
      <c r="P8" s="7">
        <v>1</v>
      </c>
      <c r="Q8" s="3">
        <v>18</v>
      </c>
      <c r="R8" s="23">
        <v>13</v>
      </c>
      <c r="S8" s="66">
        <f>SUM(J8+R8)</f>
        <v>19</v>
      </c>
      <c r="T8" s="165">
        <v>11</v>
      </c>
    </row>
    <row r="9" spans="1:20" x14ac:dyDescent="0.3">
      <c r="A9" s="10">
        <v>4</v>
      </c>
      <c r="B9" s="4" t="s">
        <v>28</v>
      </c>
      <c r="C9" s="53" t="s">
        <v>74</v>
      </c>
      <c r="D9" s="3">
        <v>54</v>
      </c>
      <c r="E9" s="6">
        <v>2.1527777777777781E-2</v>
      </c>
      <c r="F9" s="6">
        <v>6.6122685185185187E-2</v>
      </c>
      <c r="G9" s="6">
        <f>SUM(F9-E9)</f>
        <v>4.4594907407407403E-2</v>
      </c>
      <c r="H9" s="7" t="s">
        <v>161</v>
      </c>
      <c r="I9" s="3">
        <v>18</v>
      </c>
      <c r="J9" s="203">
        <v>13</v>
      </c>
      <c r="K9" s="54" t="s">
        <v>75</v>
      </c>
      <c r="L9" s="3">
        <v>56</v>
      </c>
      <c r="M9" s="6">
        <v>2.1527777777777781E-2</v>
      </c>
      <c r="N9" s="6">
        <v>5.6747685185185186E-2</v>
      </c>
      <c r="O9" s="6">
        <f>SUM(N9-M9)</f>
        <v>3.5219907407407408E-2</v>
      </c>
      <c r="P9" s="7">
        <v>3</v>
      </c>
      <c r="Q9" s="3">
        <v>10</v>
      </c>
      <c r="R9" s="23">
        <v>8</v>
      </c>
      <c r="S9" s="66">
        <f>SUM(J9+R9)</f>
        <v>21</v>
      </c>
      <c r="T9" s="165">
        <v>13</v>
      </c>
    </row>
    <row r="10" spans="1:20" x14ac:dyDescent="0.3">
      <c r="A10" s="10">
        <v>5</v>
      </c>
      <c r="B10" s="4" t="s">
        <v>5</v>
      </c>
      <c r="C10" s="205" t="s">
        <v>135</v>
      </c>
      <c r="D10" s="172">
        <v>67</v>
      </c>
      <c r="E10" s="173">
        <v>3.6111111111111115E-2</v>
      </c>
      <c r="F10" s="173">
        <v>6.5162037037037032E-2</v>
      </c>
      <c r="G10" s="173">
        <f>SUM(F10-E10)</f>
        <v>2.9050925925925918E-2</v>
      </c>
      <c r="H10" s="174">
        <v>8</v>
      </c>
      <c r="I10" s="188">
        <v>2</v>
      </c>
      <c r="J10" s="204">
        <v>2</v>
      </c>
      <c r="K10" s="30" t="s">
        <v>134</v>
      </c>
      <c r="L10" s="3">
        <v>60</v>
      </c>
      <c r="M10" s="6">
        <v>3.6111111111111115E-2</v>
      </c>
      <c r="N10" s="6">
        <v>7.5231481481481483E-2</v>
      </c>
      <c r="O10" s="6">
        <f>SUM(N10-M10)</f>
        <v>3.9120370370370368E-2</v>
      </c>
      <c r="P10" s="7">
        <v>1</v>
      </c>
      <c r="Q10" s="3">
        <v>20</v>
      </c>
      <c r="R10" s="23">
        <v>15</v>
      </c>
      <c r="S10" s="66">
        <f>SUM(J10+R10)</f>
        <v>17</v>
      </c>
      <c r="T10" s="165">
        <v>5</v>
      </c>
    </row>
    <row r="11" spans="1:20" x14ac:dyDescent="0.3">
      <c r="A11" s="10">
        <v>6</v>
      </c>
      <c r="B11" s="4" t="s">
        <v>6</v>
      </c>
      <c r="C11" s="53" t="s">
        <v>60</v>
      </c>
      <c r="D11" s="3">
        <v>73</v>
      </c>
      <c r="E11" s="6">
        <v>3.2638888888888891E-2</v>
      </c>
      <c r="F11" s="6">
        <v>7.6388888888888895E-2</v>
      </c>
      <c r="G11" s="6">
        <f>SUM(F11-E11)</f>
        <v>4.3750000000000004E-2</v>
      </c>
      <c r="H11" s="7" t="s">
        <v>161</v>
      </c>
      <c r="I11" s="3">
        <v>18</v>
      </c>
      <c r="J11" s="163">
        <v>13</v>
      </c>
      <c r="K11" s="54" t="s">
        <v>61</v>
      </c>
      <c r="L11" s="3">
        <v>72</v>
      </c>
      <c r="M11" s="6">
        <v>3.2638888888888891E-2</v>
      </c>
      <c r="N11" s="6">
        <v>7.1585648148148148E-2</v>
      </c>
      <c r="O11" s="6">
        <f>SUM(N11-M11)</f>
        <v>3.8946759259259257E-2</v>
      </c>
      <c r="P11" s="7">
        <v>1</v>
      </c>
      <c r="Q11" s="3">
        <v>19</v>
      </c>
      <c r="R11" s="22">
        <v>14</v>
      </c>
      <c r="S11" s="66">
        <f>SUM(J11+R11)</f>
        <v>27</v>
      </c>
      <c r="T11" s="165">
        <v>16</v>
      </c>
    </row>
    <row r="12" spans="1:20" x14ac:dyDescent="0.3">
      <c r="A12" s="10">
        <v>7</v>
      </c>
      <c r="B12" s="4" t="s">
        <v>29</v>
      </c>
      <c r="C12" s="161"/>
      <c r="D12" s="3"/>
      <c r="E12" s="6">
        <v>0</v>
      </c>
      <c r="F12" s="6">
        <v>0</v>
      </c>
      <c r="G12" s="6">
        <f>SUM(F12-E12)</f>
        <v>0</v>
      </c>
      <c r="H12" s="7"/>
      <c r="I12" s="3"/>
      <c r="J12" s="203">
        <v>18</v>
      </c>
      <c r="K12" s="181" t="s">
        <v>116</v>
      </c>
      <c r="L12" s="178">
        <v>81</v>
      </c>
      <c r="M12" s="179">
        <v>2.361111111111111E-2</v>
      </c>
      <c r="N12" s="179">
        <v>5.0081018518518518E-2</v>
      </c>
      <c r="O12" s="179">
        <f>SUM(N12-M12)</f>
        <v>2.6469907407407407E-2</v>
      </c>
      <c r="P12" s="180">
        <v>6</v>
      </c>
      <c r="Q12" s="178">
        <v>3</v>
      </c>
      <c r="R12" s="184">
        <v>3</v>
      </c>
      <c r="S12" s="66">
        <f>SUM(J12+R12)</f>
        <v>21</v>
      </c>
      <c r="T12" s="165">
        <v>13</v>
      </c>
    </row>
    <row r="13" spans="1:20" x14ac:dyDescent="0.3">
      <c r="A13" s="10">
        <v>8</v>
      </c>
      <c r="B13" s="4" t="s">
        <v>7</v>
      </c>
      <c r="C13" s="2" t="s">
        <v>96</v>
      </c>
      <c r="D13" s="3">
        <v>97</v>
      </c>
      <c r="E13" s="6">
        <v>1.3194444444444444E-2</v>
      </c>
      <c r="F13" s="6">
        <v>4.8715277777777781E-2</v>
      </c>
      <c r="G13" s="6">
        <f>SUM(F13-E13)</f>
        <v>3.5520833333333335E-2</v>
      </c>
      <c r="H13" s="7" t="s">
        <v>163</v>
      </c>
      <c r="I13" s="3">
        <v>22</v>
      </c>
      <c r="J13" s="163">
        <v>16</v>
      </c>
      <c r="K13" s="144" t="s">
        <v>97</v>
      </c>
      <c r="L13" s="166">
        <v>95</v>
      </c>
      <c r="M13" s="167">
        <v>1.3194444444444444E-2</v>
      </c>
      <c r="N13" s="167">
        <v>2.5949074074074072E-2</v>
      </c>
      <c r="O13" s="167">
        <f>SUM(N13-M13)</f>
        <v>1.2754629629629628E-2</v>
      </c>
      <c r="P13" s="168">
        <v>6</v>
      </c>
      <c r="Q13" s="166">
        <v>1</v>
      </c>
      <c r="R13" s="169">
        <v>1</v>
      </c>
      <c r="S13" s="66">
        <f>SUM(J13+R13)</f>
        <v>17</v>
      </c>
      <c r="T13" s="165">
        <v>5</v>
      </c>
    </row>
    <row r="14" spans="1:20" x14ac:dyDescent="0.3">
      <c r="A14" s="252">
        <v>9</v>
      </c>
      <c r="B14" s="185" t="s">
        <v>8</v>
      </c>
      <c r="C14" s="153" t="s">
        <v>151</v>
      </c>
      <c r="D14" s="3">
        <v>117</v>
      </c>
      <c r="E14" s="6">
        <v>1.7361111111111112E-2</v>
      </c>
      <c r="F14" s="6">
        <v>5.4745370370370368E-2</v>
      </c>
      <c r="G14" s="6">
        <f>SUM(F14-E14)</f>
        <v>3.7384259259259256E-2</v>
      </c>
      <c r="H14" s="7">
        <v>4</v>
      </c>
      <c r="I14" s="3">
        <v>8</v>
      </c>
      <c r="J14" s="163">
        <v>7</v>
      </c>
      <c r="K14" s="137" t="s">
        <v>168</v>
      </c>
      <c r="L14" s="3">
        <v>111</v>
      </c>
      <c r="M14" s="6">
        <v>1.7361111111111112E-2</v>
      </c>
      <c r="N14" s="6">
        <v>5.151620370370371E-2</v>
      </c>
      <c r="O14" s="6">
        <f>SUM(N14-M14)</f>
        <v>3.4155092592592598E-2</v>
      </c>
      <c r="P14" s="7">
        <v>6</v>
      </c>
      <c r="Q14" s="3">
        <v>7</v>
      </c>
      <c r="R14" s="23">
        <v>6</v>
      </c>
      <c r="S14" s="221">
        <f>SUM(J14+R14)</f>
        <v>13</v>
      </c>
      <c r="T14" s="184">
        <v>3</v>
      </c>
    </row>
    <row r="15" spans="1:20" x14ac:dyDescent="0.3">
      <c r="A15" s="10">
        <v>10</v>
      </c>
      <c r="B15" s="2" t="s">
        <v>9</v>
      </c>
      <c r="C15" s="254" t="s">
        <v>133</v>
      </c>
      <c r="D15" s="166">
        <v>120</v>
      </c>
      <c r="E15" s="167">
        <v>3.8194444444444441E-2</v>
      </c>
      <c r="F15" s="167">
        <v>6.4803240740740745E-2</v>
      </c>
      <c r="G15" s="167">
        <f>SUM(F15-E15)</f>
        <v>2.6608796296296304E-2</v>
      </c>
      <c r="H15" s="168">
        <v>8</v>
      </c>
      <c r="I15" s="166">
        <v>1</v>
      </c>
      <c r="J15" s="276">
        <v>1</v>
      </c>
      <c r="K15" s="158" t="s">
        <v>44</v>
      </c>
      <c r="L15" s="3">
        <v>123</v>
      </c>
      <c r="M15" s="6">
        <v>3.8194444444444441E-2</v>
      </c>
      <c r="N15" s="6">
        <v>6.822916666666666E-2</v>
      </c>
      <c r="O15" s="6">
        <f>SUM(N15-M15)</f>
        <v>3.003472222222222E-2</v>
      </c>
      <c r="P15" s="7">
        <v>0</v>
      </c>
      <c r="Q15" s="3">
        <v>21</v>
      </c>
      <c r="R15" s="23">
        <v>16</v>
      </c>
      <c r="S15" s="66">
        <f>SUM(J15+R15)</f>
        <v>17</v>
      </c>
      <c r="T15" s="165">
        <v>5</v>
      </c>
    </row>
    <row r="16" spans="1:20" x14ac:dyDescent="0.3">
      <c r="A16" s="10">
        <v>11</v>
      </c>
      <c r="B16" s="253" t="s">
        <v>10</v>
      </c>
      <c r="C16" s="186" t="s">
        <v>68</v>
      </c>
      <c r="D16" s="178">
        <v>131</v>
      </c>
      <c r="E16" s="179">
        <v>2.5694444444444447E-2</v>
      </c>
      <c r="F16" s="179">
        <v>6.008101851851852E-2</v>
      </c>
      <c r="G16" s="179">
        <f>SUM(F16-E16)</f>
        <v>3.4386574074074069E-2</v>
      </c>
      <c r="H16" s="180">
        <v>8</v>
      </c>
      <c r="I16" s="178">
        <v>3</v>
      </c>
      <c r="J16" s="277">
        <v>3</v>
      </c>
      <c r="K16" s="52" t="s">
        <v>69</v>
      </c>
      <c r="L16" s="3">
        <v>133</v>
      </c>
      <c r="M16" s="6">
        <v>2.5694444444444447E-2</v>
      </c>
      <c r="N16" s="6">
        <v>5.6817129629629627E-2</v>
      </c>
      <c r="O16" s="6">
        <f>SUM(N16-M16)</f>
        <v>3.112268518518518E-2</v>
      </c>
      <c r="P16" s="7">
        <v>6</v>
      </c>
      <c r="Q16" s="3">
        <v>6</v>
      </c>
      <c r="R16" s="22">
        <v>5</v>
      </c>
      <c r="S16" s="219">
        <f>SUM(J16+R16)</f>
        <v>8</v>
      </c>
      <c r="T16" s="169">
        <v>1</v>
      </c>
    </row>
    <row r="17" spans="1:52" x14ac:dyDescent="0.3">
      <c r="A17" s="10">
        <v>12</v>
      </c>
      <c r="B17" s="4" t="s">
        <v>11</v>
      </c>
      <c r="C17" s="45" t="s">
        <v>77</v>
      </c>
      <c r="D17" s="3">
        <v>141</v>
      </c>
      <c r="E17" s="6">
        <v>1.9444444444444445E-2</v>
      </c>
      <c r="F17" s="6">
        <v>5.679398148148148E-2</v>
      </c>
      <c r="G17" s="6">
        <f>SUM(F17-E17)</f>
        <v>3.7349537037037035E-2</v>
      </c>
      <c r="H17" s="7">
        <v>3</v>
      </c>
      <c r="I17" s="3">
        <v>9</v>
      </c>
      <c r="J17" s="163">
        <v>8</v>
      </c>
      <c r="K17" s="54" t="s">
        <v>170</v>
      </c>
      <c r="L17" s="3">
        <v>142</v>
      </c>
      <c r="M17" s="6">
        <v>1.9444444444444445E-2</v>
      </c>
      <c r="N17" s="6">
        <v>5.6712962962962965E-2</v>
      </c>
      <c r="O17" s="6">
        <f>SUM(N17-M17)</f>
        <v>3.726851851851852E-2</v>
      </c>
      <c r="P17" s="7">
        <v>3</v>
      </c>
      <c r="Q17" s="3">
        <v>11</v>
      </c>
      <c r="R17" s="23">
        <v>9</v>
      </c>
      <c r="S17" s="66">
        <f>SUM(J17+R17)</f>
        <v>17</v>
      </c>
      <c r="T17" s="165">
        <v>5</v>
      </c>
    </row>
    <row r="18" spans="1:52" x14ac:dyDescent="0.3">
      <c r="A18" s="10">
        <v>13</v>
      </c>
      <c r="B18" s="4" t="s">
        <v>30</v>
      </c>
      <c r="C18" s="162"/>
      <c r="D18" s="3"/>
      <c r="E18" s="6">
        <v>0</v>
      </c>
      <c r="F18" s="6">
        <v>0</v>
      </c>
      <c r="G18" s="6">
        <f>SUM(F18-E18)</f>
        <v>0</v>
      </c>
      <c r="H18" s="7"/>
      <c r="I18" s="3"/>
      <c r="J18" s="203">
        <v>18</v>
      </c>
      <c r="K18" s="160"/>
      <c r="L18" s="3"/>
      <c r="M18" s="6">
        <v>0</v>
      </c>
      <c r="N18" s="6">
        <v>0</v>
      </c>
      <c r="O18" s="6">
        <f>SUM(N18-M18)</f>
        <v>0</v>
      </c>
      <c r="P18" s="7"/>
      <c r="Q18" s="3"/>
      <c r="R18" s="23">
        <v>18</v>
      </c>
      <c r="S18" s="66">
        <f>SUM(J18+R18)</f>
        <v>36</v>
      </c>
      <c r="T18" s="165">
        <v>19</v>
      </c>
    </row>
    <row r="19" spans="1:52" x14ac:dyDescent="0.3">
      <c r="A19" s="10">
        <v>14</v>
      </c>
      <c r="B19" s="4" t="s">
        <v>12</v>
      </c>
      <c r="C19" s="45" t="s">
        <v>66</v>
      </c>
      <c r="D19" s="3">
        <v>161</v>
      </c>
      <c r="E19" s="6">
        <v>3.0555555555555555E-2</v>
      </c>
      <c r="F19" s="6">
        <v>6.0486111111111109E-2</v>
      </c>
      <c r="G19" s="6">
        <f>SUM(F19-E19)</f>
        <v>2.9930555555555554E-2</v>
      </c>
      <c r="H19" s="7" t="s">
        <v>163</v>
      </c>
      <c r="I19" s="3">
        <v>22</v>
      </c>
      <c r="J19" s="163">
        <v>16</v>
      </c>
      <c r="K19" s="175" t="s">
        <v>67</v>
      </c>
      <c r="L19" s="172">
        <v>162</v>
      </c>
      <c r="M19" s="173">
        <v>3.0555555555555555E-2</v>
      </c>
      <c r="N19" s="173">
        <v>5.6770833333333333E-2</v>
      </c>
      <c r="O19" s="173">
        <f>SUM(N19-M19)</f>
        <v>2.6215277777777778E-2</v>
      </c>
      <c r="P19" s="174">
        <v>6</v>
      </c>
      <c r="Q19" s="172">
        <v>2</v>
      </c>
      <c r="R19" s="177">
        <v>2</v>
      </c>
      <c r="S19" s="66">
        <f>SUM(J19+R19)</f>
        <v>18</v>
      </c>
      <c r="T19" s="165">
        <v>10</v>
      </c>
    </row>
    <row r="20" spans="1:52" x14ac:dyDescent="0.3">
      <c r="A20" s="10">
        <v>15</v>
      </c>
      <c r="B20" s="4" t="s">
        <v>26</v>
      </c>
      <c r="C20" s="152" t="s">
        <v>153</v>
      </c>
      <c r="D20" s="3">
        <v>42</v>
      </c>
      <c r="E20" s="6">
        <v>4.8611111111111112E-3</v>
      </c>
      <c r="F20" s="6">
        <v>2.9166666666666664E-2</v>
      </c>
      <c r="G20" s="6">
        <f>SUM(F20-E20)</f>
        <v>2.4305555555555552E-2</v>
      </c>
      <c r="H20" s="7">
        <v>0</v>
      </c>
      <c r="I20" s="3">
        <v>17</v>
      </c>
      <c r="J20" s="163">
        <v>12</v>
      </c>
      <c r="K20" s="216"/>
      <c r="L20" s="2"/>
      <c r="M20" s="6">
        <v>0</v>
      </c>
      <c r="N20" s="6">
        <v>0</v>
      </c>
      <c r="O20" s="6">
        <f>SUM(N20-M20)</f>
        <v>0</v>
      </c>
      <c r="P20" s="57"/>
      <c r="Q20" s="2"/>
      <c r="R20" s="218">
        <v>18</v>
      </c>
      <c r="S20" s="66">
        <f>SUM(J20+R20)</f>
        <v>30</v>
      </c>
      <c r="T20" s="23">
        <v>17</v>
      </c>
    </row>
    <row r="21" spans="1:52" s="8" customFormat="1" x14ac:dyDescent="0.3">
      <c r="A21" s="10">
        <v>16</v>
      </c>
      <c r="B21" s="4" t="s">
        <v>27</v>
      </c>
      <c r="C21" s="161"/>
      <c r="D21" s="2"/>
      <c r="E21" s="6">
        <v>0</v>
      </c>
      <c r="F21" s="6">
        <v>0</v>
      </c>
      <c r="G21" s="6">
        <f>SUM(F21-E21)</f>
        <v>0</v>
      </c>
      <c r="H21" s="57"/>
      <c r="I21" s="3"/>
      <c r="J21" s="203">
        <v>18</v>
      </c>
      <c r="K21" s="160"/>
      <c r="L21" s="2"/>
      <c r="M21" s="6">
        <v>0</v>
      </c>
      <c r="N21" s="6">
        <v>0</v>
      </c>
      <c r="O21" s="6">
        <f>SUM(N21-M21)</f>
        <v>0</v>
      </c>
      <c r="P21" s="57"/>
      <c r="Q21" s="2"/>
      <c r="R21" s="280">
        <v>18</v>
      </c>
      <c r="S21" s="66">
        <f>SUM(J21+R21)</f>
        <v>36</v>
      </c>
      <c r="T21" s="23">
        <v>19</v>
      </c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s="8" customFormat="1" x14ac:dyDescent="0.3">
      <c r="A22" s="252">
        <v>17</v>
      </c>
      <c r="B22" s="4" t="s">
        <v>31</v>
      </c>
      <c r="C22" s="161"/>
      <c r="D22" s="2"/>
      <c r="E22" s="6">
        <v>0</v>
      </c>
      <c r="F22" s="6">
        <v>0</v>
      </c>
      <c r="G22" s="6">
        <f>SUM(F22-E22)</f>
        <v>0</v>
      </c>
      <c r="H22" s="57"/>
      <c r="I22" s="3"/>
      <c r="J22" s="163">
        <v>18</v>
      </c>
      <c r="K22" s="160"/>
      <c r="L22" s="2"/>
      <c r="M22" s="6">
        <v>0</v>
      </c>
      <c r="N22" s="6">
        <v>0</v>
      </c>
      <c r="O22" s="6">
        <f>SUM(N22-M22)</f>
        <v>0</v>
      </c>
      <c r="P22" s="57"/>
      <c r="Q22" s="2"/>
      <c r="R22" s="218">
        <v>18</v>
      </c>
      <c r="S22" s="66">
        <f>SUM(J22+R22)</f>
        <v>36</v>
      </c>
      <c r="T22" s="23">
        <v>19</v>
      </c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s="8" customFormat="1" x14ac:dyDescent="0.3">
      <c r="A23" s="10">
        <v>18</v>
      </c>
      <c r="B23" s="4" t="s">
        <v>32</v>
      </c>
      <c r="C23" s="214"/>
      <c r="D23" s="2"/>
      <c r="E23" s="6">
        <v>0</v>
      </c>
      <c r="F23" s="6">
        <v>0</v>
      </c>
      <c r="G23" s="6">
        <f>SUM(F23-E23)</f>
        <v>0</v>
      </c>
      <c r="H23" s="57"/>
      <c r="I23" s="3"/>
      <c r="J23" s="163">
        <v>18</v>
      </c>
      <c r="K23" s="160"/>
      <c r="L23" s="2"/>
      <c r="M23" s="6">
        <v>0</v>
      </c>
      <c r="N23" s="6">
        <v>0</v>
      </c>
      <c r="O23" s="6">
        <f>SUM(N23-M23)</f>
        <v>0</v>
      </c>
      <c r="P23" s="57"/>
      <c r="Q23" s="2"/>
      <c r="R23" s="218">
        <v>18</v>
      </c>
      <c r="S23" s="66">
        <f>SUM(J23+R23)</f>
        <v>36</v>
      </c>
      <c r="T23" s="23">
        <v>19</v>
      </c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s="8" customFormat="1" x14ac:dyDescent="0.3">
      <c r="A24" s="10">
        <v>19</v>
      </c>
      <c r="B24" s="4" t="s">
        <v>13</v>
      </c>
      <c r="C24" s="152" t="s">
        <v>167</v>
      </c>
      <c r="D24" s="3">
        <v>360</v>
      </c>
      <c r="E24" s="6">
        <v>0</v>
      </c>
      <c r="F24" s="6">
        <v>3.1608796296296295E-2</v>
      </c>
      <c r="G24" s="6">
        <f>SUM(F24-E24)</f>
        <v>3.1608796296296295E-2</v>
      </c>
      <c r="H24" s="7">
        <v>1</v>
      </c>
      <c r="I24" s="3">
        <v>16</v>
      </c>
      <c r="J24" s="203">
        <v>11</v>
      </c>
      <c r="K24" s="30" t="s">
        <v>103</v>
      </c>
      <c r="L24" s="3">
        <v>361</v>
      </c>
      <c r="M24" s="6">
        <v>0</v>
      </c>
      <c r="N24" s="6">
        <v>3.1597222222222221E-2</v>
      </c>
      <c r="O24" s="6">
        <f>SUM(N24-M24)</f>
        <v>3.1597222222222221E-2</v>
      </c>
      <c r="P24" s="7">
        <v>1</v>
      </c>
      <c r="Q24" s="3">
        <v>16</v>
      </c>
      <c r="R24" s="23">
        <v>12</v>
      </c>
      <c r="S24" s="66">
        <f>SUM(J24+R24)</f>
        <v>23</v>
      </c>
      <c r="T24" s="165">
        <v>15</v>
      </c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x14ac:dyDescent="0.3">
      <c r="A25" s="10">
        <v>20</v>
      </c>
      <c r="B25" s="4" t="s">
        <v>15</v>
      </c>
      <c r="C25" s="45" t="s">
        <v>58</v>
      </c>
      <c r="D25" s="3">
        <v>232</v>
      </c>
      <c r="E25" s="6">
        <v>3.472222222222222E-3</v>
      </c>
      <c r="F25" s="6">
        <v>5.0439814814814819E-2</v>
      </c>
      <c r="G25" s="6">
        <f>SUM(F25-E25)</f>
        <v>4.6967592592592596E-2</v>
      </c>
      <c r="H25" s="7" t="s">
        <v>161</v>
      </c>
      <c r="I25" s="3">
        <v>18</v>
      </c>
      <c r="J25" s="163">
        <v>13</v>
      </c>
      <c r="K25" s="52" t="s">
        <v>59</v>
      </c>
      <c r="L25" s="3">
        <v>231</v>
      </c>
      <c r="M25" s="6">
        <v>3.472222222222222E-3</v>
      </c>
      <c r="N25" s="6">
        <v>6.3888888888888884E-2</v>
      </c>
      <c r="O25" s="6">
        <f>SUM(N25-M25)</f>
        <v>6.041666666666666E-2</v>
      </c>
      <c r="P25" s="7" t="s">
        <v>161</v>
      </c>
      <c r="Q25" s="3">
        <v>23</v>
      </c>
      <c r="R25" s="23">
        <v>17</v>
      </c>
      <c r="S25" s="66">
        <f>SUM(J25+R25)</f>
        <v>30</v>
      </c>
      <c r="T25" s="23">
        <v>17</v>
      </c>
    </row>
    <row r="26" spans="1:52" s="8" customFormat="1" x14ac:dyDescent="0.3">
      <c r="A26" s="10">
        <v>21</v>
      </c>
      <c r="B26" s="4" t="s">
        <v>20</v>
      </c>
      <c r="C26" s="152" t="s">
        <v>157</v>
      </c>
      <c r="D26" s="3">
        <v>243</v>
      </c>
      <c r="E26" s="6">
        <v>4.3055555555555562E-2</v>
      </c>
      <c r="F26" s="6">
        <v>6.7199074074074064E-2</v>
      </c>
      <c r="G26" s="6">
        <f>SUM(F26-E26)</f>
        <v>2.4143518518518502E-2</v>
      </c>
      <c r="H26" s="7">
        <v>2</v>
      </c>
      <c r="I26" s="3">
        <v>10</v>
      </c>
      <c r="J26" s="163">
        <v>9</v>
      </c>
      <c r="K26" s="158" t="s">
        <v>158</v>
      </c>
      <c r="L26" s="3">
        <v>242</v>
      </c>
      <c r="M26" s="6">
        <v>4.3055555555555562E-2</v>
      </c>
      <c r="N26" s="6">
        <v>7.5520833333333329E-2</v>
      </c>
      <c r="O26" s="6">
        <f>SUM(N26-M26)</f>
        <v>3.2465277777777767E-2</v>
      </c>
      <c r="P26" s="7">
        <v>2</v>
      </c>
      <c r="Q26" s="3">
        <v>13</v>
      </c>
      <c r="R26" s="23">
        <v>10</v>
      </c>
      <c r="S26" s="66">
        <f>SUM(J26+R26)</f>
        <v>19</v>
      </c>
      <c r="T26" s="165">
        <v>11</v>
      </c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ht="19.5" thickBot="1" x14ac:dyDescent="0.35">
      <c r="A27" s="10">
        <v>22</v>
      </c>
      <c r="B27" s="170" t="s">
        <v>14</v>
      </c>
      <c r="C27" s="45" t="s">
        <v>91</v>
      </c>
      <c r="D27" s="3">
        <v>221</v>
      </c>
      <c r="E27" s="6">
        <v>2.361111111111111E-2</v>
      </c>
      <c r="F27" s="6">
        <v>5.8032407407407414E-2</v>
      </c>
      <c r="G27" s="6">
        <f>SUM(F27-E27)</f>
        <v>3.4421296296296304E-2</v>
      </c>
      <c r="H27" s="7">
        <v>4</v>
      </c>
      <c r="I27" s="3">
        <v>6</v>
      </c>
      <c r="J27" s="203">
        <v>5</v>
      </c>
      <c r="K27" s="52" t="s">
        <v>92</v>
      </c>
      <c r="L27" s="3">
        <v>226</v>
      </c>
      <c r="M27" s="6">
        <v>2.0833333333333333E-3</v>
      </c>
      <c r="N27" s="6">
        <v>2.9131944444444446E-2</v>
      </c>
      <c r="O27" s="6">
        <f>SUM(N27-M27)</f>
        <v>2.7048611111111114E-2</v>
      </c>
      <c r="P27" s="7">
        <v>6</v>
      </c>
      <c r="Q27" s="3">
        <v>5</v>
      </c>
      <c r="R27" s="23">
        <v>4</v>
      </c>
      <c r="S27" s="220">
        <f>SUM(J27+R27)</f>
        <v>9</v>
      </c>
      <c r="T27" s="177">
        <v>2</v>
      </c>
    </row>
    <row r="28" spans="1:52" x14ac:dyDescent="0.3">
      <c r="A28" s="149" t="s">
        <v>171</v>
      </c>
      <c r="B28" s="64" t="s">
        <v>7</v>
      </c>
      <c r="C28" s="113"/>
      <c r="D28" s="283"/>
      <c r="E28" s="60"/>
      <c r="F28" s="60"/>
      <c r="G28" s="60"/>
      <c r="H28" s="285"/>
      <c r="I28" s="113"/>
      <c r="J28" s="114"/>
      <c r="K28" s="212" t="s">
        <v>98</v>
      </c>
      <c r="L28" s="145">
        <v>91</v>
      </c>
      <c r="M28" s="60">
        <v>8.3333333333333332E-3</v>
      </c>
      <c r="N28" s="60">
        <v>3.516203703703704E-2</v>
      </c>
      <c r="O28" s="60">
        <f>SUM(N28-M28)</f>
        <v>2.6828703703703709E-2</v>
      </c>
      <c r="P28" s="211">
        <v>6</v>
      </c>
      <c r="Q28" s="200">
        <v>4</v>
      </c>
      <c r="R28" s="116"/>
      <c r="S28" s="213"/>
      <c r="T28" s="115"/>
    </row>
    <row r="29" spans="1:52" x14ac:dyDescent="0.3">
      <c r="A29" s="150" t="s">
        <v>171</v>
      </c>
      <c r="B29" s="189" t="s">
        <v>28</v>
      </c>
      <c r="C29" s="53"/>
      <c r="D29" s="209"/>
      <c r="E29" s="146"/>
      <c r="F29" s="146"/>
      <c r="G29" s="146"/>
      <c r="H29" s="190"/>
      <c r="I29" s="287"/>
      <c r="J29" s="154"/>
      <c r="K29" s="278" t="s">
        <v>76</v>
      </c>
      <c r="L29" s="207">
        <v>59</v>
      </c>
      <c r="M29" s="19">
        <v>6.9444444444444441E-3</v>
      </c>
      <c r="N29" s="19">
        <v>3.2638888888888891E-2</v>
      </c>
      <c r="O29" s="19">
        <f>SUM(N29-M29)</f>
        <v>2.5694444444444447E-2</v>
      </c>
      <c r="P29" s="208">
        <v>3</v>
      </c>
      <c r="Q29" s="290">
        <v>8</v>
      </c>
      <c r="R29" s="210"/>
      <c r="S29" s="142"/>
      <c r="T29" s="206"/>
    </row>
    <row r="30" spans="1:52" x14ac:dyDescent="0.3">
      <c r="A30" s="150" t="s">
        <v>171</v>
      </c>
      <c r="B30" s="4" t="s">
        <v>3</v>
      </c>
      <c r="C30" s="123" t="s">
        <v>111</v>
      </c>
      <c r="D30" s="147">
        <v>27</v>
      </c>
      <c r="E30" s="6">
        <v>3.125E-2</v>
      </c>
      <c r="F30" s="6">
        <v>6.5277777777777782E-2</v>
      </c>
      <c r="G30" s="6">
        <f>SUM(F30-E30)</f>
        <v>3.4027777777777782E-2</v>
      </c>
      <c r="H30" s="192">
        <v>4</v>
      </c>
      <c r="I30" s="201">
        <v>5</v>
      </c>
      <c r="J30" s="154"/>
      <c r="K30" s="191" t="s">
        <v>110</v>
      </c>
      <c r="L30" s="147">
        <v>24</v>
      </c>
      <c r="M30" s="6">
        <v>1.5277777777777777E-2</v>
      </c>
      <c r="N30" s="6">
        <v>4.520833333333333E-2</v>
      </c>
      <c r="O30" s="6">
        <f>SUM(N30-M30)</f>
        <v>2.9930555555555551E-2</v>
      </c>
      <c r="P30" s="282">
        <v>2</v>
      </c>
      <c r="Q30" s="281">
        <v>12</v>
      </c>
      <c r="R30" s="117"/>
      <c r="S30" s="193"/>
      <c r="T30" s="56"/>
    </row>
    <row r="31" spans="1:52" x14ac:dyDescent="0.3">
      <c r="A31" s="150" t="s">
        <v>171</v>
      </c>
      <c r="B31" s="4" t="s">
        <v>14</v>
      </c>
      <c r="C31" s="45" t="s">
        <v>93</v>
      </c>
      <c r="D31" s="147">
        <v>220</v>
      </c>
      <c r="E31" s="6">
        <v>2.6388888888888889E-2</v>
      </c>
      <c r="F31" s="6">
        <v>5.6863425925925921E-2</v>
      </c>
      <c r="G31" s="6">
        <f>SUM(F31-E31)</f>
        <v>3.0474537037037033E-2</v>
      </c>
      <c r="H31" s="148">
        <v>1</v>
      </c>
      <c r="I31" s="147">
        <v>15</v>
      </c>
      <c r="J31" s="119"/>
      <c r="K31" s="52" t="s">
        <v>94</v>
      </c>
      <c r="L31" s="147">
        <v>224</v>
      </c>
      <c r="M31" s="6">
        <v>1.1111111111111112E-2</v>
      </c>
      <c r="N31" s="6">
        <v>3.6898148148148145E-2</v>
      </c>
      <c r="O31" s="6">
        <f>SUM(N31-M31)</f>
        <v>2.5787037037037032E-2</v>
      </c>
      <c r="P31" s="148">
        <v>1</v>
      </c>
      <c r="Q31" s="147">
        <v>15</v>
      </c>
      <c r="R31" s="117"/>
      <c r="S31" s="118"/>
      <c r="T31" s="56"/>
    </row>
    <row r="32" spans="1:52" x14ac:dyDescent="0.3">
      <c r="A32" s="150" t="s">
        <v>171</v>
      </c>
      <c r="B32" s="4" t="s">
        <v>3</v>
      </c>
      <c r="C32" s="123"/>
      <c r="D32" s="147"/>
      <c r="E32" s="6"/>
      <c r="F32" s="6"/>
      <c r="G32" s="6"/>
      <c r="H32" s="148"/>
      <c r="I32" s="147"/>
      <c r="J32" s="119"/>
      <c r="K32" s="52" t="s">
        <v>112</v>
      </c>
      <c r="L32" s="147">
        <v>28</v>
      </c>
      <c r="M32" s="6">
        <v>3.125E-2</v>
      </c>
      <c r="N32" s="6">
        <v>6.7361111111111108E-2</v>
      </c>
      <c r="O32" s="6">
        <f>SUM(N32-M32)</f>
        <v>3.6111111111111108E-2</v>
      </c>
      <c r="P32" s="148">
        <v>1</v>
      </c>
      <c r="Q32" s="147">
        <v>17</v>
      </c>
      <c r="R32" s="117"/>
      <c r="S32" s="118"/>
      <c r="T32" s="56"/>
    </row>
    <row r="33" spans="1:20" x14ac:dyDescent="0.3">
      <c r="A33" s="150" t="s">
        <v>171</v>
      </c>
      <c r="B33" s="4" t="s">
        <v>8</v>
      </c>
      <c r="C33" s="45" t="s">
        <v>152</v>
      </c>
      <c r="D33" s="147">
        <v>113</v>
      </c>
      <c r="E33" s="6">
        <v>2.4305555555555556E-2</v>
      </c>
      <c r="F33" s="6">
        <v>5.4768518518518522E-2</v>
      </c>
      <c r="G33" s="6">
        <f>SUM(F33-E33)</f>
        <v>3.0462962962962966E-2</v>
      </c>
      <c r="H33" s="148">
        <v>2</v>
      </c>
      <c r="I33" s="147">
        <v>12</v>
      </c>
      <c r="J33" s="138"/>
      <c r="K33" s="52" t="s">
        <v>169</v>
      </c>
      <c r="L33" s="147">
        <v>119</v>
      </c>
      <c r="M33" s="6">
        <v>2.4305555555555556E-2</v>
      </c>
      <c r="N33" s="6">
        <v>5.9432870370370372E-2</v>
      </c>
      <c r="O33" s="6">
        <f>SUM(N33-M33)</f>
        <v>3.512731481481482E-2</v>
      </c>
      <c r="P33" s="157">
        <v>0</v>
      </c>
      <c r="Q33" s="147">
        <v>22</v>
      </c>
      <c r="R33" s="132"/>
      <c r="S33" s="202"/>
      <c r="T33" s="127"/>
    </row>
    <row r="34" spans="1:20" x14ac:dyDescent="0.3">
      <c r="A34" s="150" t="s">
        <v>171</v>
      </c>
      <c r="B34" s="4" t="s">
        <v>14</v>
      </c>
      <c r="C34" s="45" t="s">
        <v>164</v>
      </c>
      <c r="D34" s="147">
        <v>225</v>
      </c>
      <c r="E34" s="6">
        <v>6.9444444444444441E-3</v>
      </c>
      <c r="F34" s="6">
        <v>3.4027777777777775E-2</v>
      </c>
      <c r="G34" s="6">
        <f>SUM(F34-E34)</f>
        <v>2.7083333333333331E-2</v>
      </c>
      <c r="H34" s="148">
        <v>2</v>
      </c>
      <c r="I34" s="147">
        <v>11</v>
      </c>
      <c r="J34" s="119"/>
      <c r="K34" s="52"/>
      <c r="L34" s="45"/>
      <c r="M34" s="6"/>
      <c r="N34" s="6"/>
      <c r="O34" s="6"/>
      <c r="P34" s="112"/>
      <c r="Q34" s="45"/>
      <c r="R34" s="117"/>
      <c r="S34" s="118"/>
      <c r="T34" s="56"/>
    </row>
    <row r="35" spans="1:20" x14ac:dyDescent="0.3">
      <c r="A35" s="150" t="s">
        <v>171</v>
      </c>
      <c r="B35" s="4" t="s">
        <v>14</v>
      </c>
      <c r="C35" s="45" t="s">
        <v>165</v>
      </c>
      <c r="D35" s="147">
        <v>222</v>
      </c>
      <c r="E35" s="6">
        <v>1.1111111111111112E-2</v>
      </c>
      <c r="F35" s="6">
        <v>4.6354166666666669E-2</v>
      </c>
      <c r="G35" s="6">
        <f>SUM(F35-E35)</f>
        <v>3.5243055555555555E-2</v>
      </c>
      <c r="H35" s="148">
        <v>2</v>
      </c>
      <c r="I35" s="147">
        <v>13</v>
      </c>
      <c r="J35" s="119"/>
      <c r="K35" s="52"/>
      <c r="L35" s="45"/>
      <c r="M35" s="6"/>
      <c r="N35" s="6"/>
      <c r="O35" s="6"/>
      <c r="P35" s="112"/>
      <c r="Q35" s="45"/>
      <c r="R35" s="117"/>
      <c r="S35" s="118"/>
      <c r="T35" s="56"/>
    </row>
    <row r="36" spans="1:20" x14ac:dyDescent="0.3">
      <c r="A36" s="150" t="s">
        <v>171</v>
      </c>
      <c r="B36" s="4" t="s">
        <v>3</v>
      </c>
      <c r="C36" s="123" t="s">
        <v>166</v>
      </c>
      <c r="D36" s="147">
        <v>23</v>
      </c>
      <c r="E36" s="6">
        <v>1.5277777777777777E-2</v>
      </c>
      <c r="F36" s="6">
        <v>5.7997685185185187E-2</v>
      </c>
      <c r="G36" s="6">
        <f>SUM(F36-E36)</f>
        <v>4.2719907407407408E-2</v>
      </c>
      <c r="H36" s="148" t="s">
        <v>161</v>
      </c>
      <c r="I36" s="147">
        <v>18</v>
      </c>
      <c r="J36" s="119"/>
      <c r="K36" s="52"/>
      <c r="L36" s="45"/>
      <c r="M36" s="6"/>
      <c r="N36" s="6"/>
      <c r="O36" s="6"/>
      <c r="P36" s="112"/>
      <c r="Q36" s="45"/>
      <c r="R36" s="117"/>
      <c r="S36" s="118"/>
      <c r="T36" s="56"/>
    </row>
    <row r="37" spans="1:20" ht="19.5" thickBot="1" x14ac:dyDescent="0.35">
      <c r="A37" s="150" t="s">
        <v>171</v>
      </c>
      <c r="B37" s="195" t="s">
        <v>14</v>
      </c>
      <c r="C37" s="196" t="s">
        <v>159</v>
      </c>
      <c r="D37" s="284">
        <v>229</v>
      </c>
      <c r="E37" s="194">
        <v>2.0833333333333333E-3</v>
      </c>
      <c r="F37" s="194">
        <v>4.0324074074074075E-2</v>
      </c>
      <c r="G37" s="194">
        <f>SUM(F37-E37)</f>
        <v>3.8240740740740742E-2</v>
      </c>
      <c r="H37" s="286" t="s">
        <v>163</v>
      </c>
      <c r="I37" s="215">
        <v>22</v>
      </c>
      <c r="J37" s="120"/>
      <c r="K37" s="288"/>
      <c r="L37" s="256"/>
      <c r="M37" s="198"/>
      <c r="N37" s="198"/>
      <c r="O37" s="198"/>
      <c r="P37" s="289"/>
      <c r="Q37" s="197"/>
      <c r="R37" s="120"/>
      <c r="S37" s="199"/>
      <c r="T37" s="58"/>
    </row>
    <row r="38" spans="1:20" x14ac:dyDescent="0.3">
      <c r="A38" s="24"/>
      <c r="B38" s="9"/>
      <c r="C38" s="44"/>
      <c r="D38" s="9"/>
      <c r="E38" s="9"/>
      <c r="F38" s="9"/>
      <c r="G38" s="9"/>
      <c r="H38" s="25"/>
      <c r="I38" s="9"/>
      <c r="J38" s="26"/>
      <c r="K38" s="50"/>
      <c r="L38" s="9"/>
      <c r="M38" s="9"/>
      <c r="N38" s="9"/>
      <c r="O38" s="9"/>
      <c r="P38" s="25"/>
      <c r="Q38" s="9"/>
      <c r="R38" s="26"/>
      <c r="S38" s="67"/>
      <c r="T38" s="11"/>
    </row>
    <row r="39" spans="1:20" x14ac:dyDescent="0.3">
      <c r="A39" s="24"/>
      <c r="B39" s="9"/>
      <c r="C39" s="44"/>
      <c r="D39" s="9"/>
      <c r="E39" s="9"/>
      <c r="F39" s="9"/>
      <c r="G39" s="9"/>
      <c r="H39" s="25"/>
      <c r="I39" s="9"/>
      <c r="J39" s="26"/>
      <c r="K39" s="50"/>
      <c r="L39" s="9"/>
      <c r="M39" s="9"/>
      <c r="N39" s="9"/>
      <c r="O39" s="9"/>
      <c r="P39" s="25"/>
      <c r="Q39" s="9"/>
      <c r="R39" s="26"/>
      <c r="S39" s="67"/>
      <c r="T39" s="11"/>
    </row>
    <row r="40" spans="1:20" x14ac:dyDescent="0.3">
      <c r="A40" s="24"/>
      <c r="B40" s="9"/>
      <c r="C40" s="44"/>
      <c r="D40" s="9"/>
      <c r="E40" s="9"/>
      <c r="F40" s="9"/>
      <c r="G40" s="9"/>
      <c r="H40" s="25"/>
      <c r="I40" s="9"/>
      <c r="J40" s="26"/>
      <c r="K40" s="50"/>
      <c r="L40" s="9"/>
      <c r="M40" s="9"/>
      <c r="N40" s="9"/>
      <c r="O40" s="9"/>
      <c r="P40" s="25"/>
      <c r="Q40" s="9"/>
      <c r="R40" s="26"/>
      <c r="S40" s="67"/>
      <c r="T40" s="11"/>
    </row>
    <row r="41" spans="1:20" x14ac:dyDescent="0.3">
      <c r="A41" s="24"/>
      <c r="B41" s="9"/>
      <c r="C41" s="44"/>
      <c r="D41" s="9"/>
      <c r="E41" s="9"/>
      <c r="F41" s="9"/>
      <c r="G41" s="9"/>
      <c r="H41" s="25"/>
      <c r="I41" s="9"/>
      <c r="J41" s="26"/>
      <c r="K41" s="50"/>
      <c r="L41" s="9"/>
      <c r="M41" s="9"/>
      <c r="N41" s="9"/>
      <c r="O41" s="9"/>
      <c r="P41" s="25"/>
      <c r="Q41" s="9"/>
      <c r="R41" s="26"/>
      <c r="S41" s="67"/>
      <c r="T41" s="11"/>
    </row>
    <row r="42" spans="1:20" x14ac:dyDescent="0.3">
      <c r="A42" s="24"/>
      <c r="B42" s="9"/>
      <c r="C42" s="44"/>
      <c r="D42" s="9"/>
      <c r="E42" s="9"/>
      <c r="F42" s="9"/>
      <c r="G42" s="9"/>
      <c r="H42" s="25"/>
      <c r="I42" s="9"/>
      <c r="J42" s="26"/>
      <c r="K42" s="50"/>
      <c r="L42" s="9"/>
      <c r="M42" s="9"/>
      <c r="N42" s="9"/>
      <c r="O42" s="9"/>
      <c r="P42" s="25"/>
      <c r="Q42" s="9"/>
      <c r="R42" s="26"/>
      <c r="S42" s="67"/>
      <c r="T42" s="11"/>
    </row>
    <row r="43" spans="1:20" x14ac:dyDescent="0.3">
      <c r="A43" s="24"/>
      <c r="B43" s="9"/>
      <c r="C43" s="44"/>
      <c r="D43" s="9"/>
      <c r="E43" s="9"/>
      <c r="F43" s="9"/>
      <c r="G43" s="9"/>
      <c r="H43" s="25"/>
      <c r="I43" s="9"/>
      <c r="J43" s="26"/>
      <c r="K43" s="50"/>
      <c r="L43" s="9"/>
      <c r="M43" s="9"/>
      <c r="N43" s="9"/>
      <c r="O43" s="9"/>
      <c r="P43" s="25"/>
      <c r="Q43" s="9"/>
      <c r="R43" s="26"/>
      <c r="S43" s="67"/>
      <c r="T43" s="11"/>
    </row>
    <row r="44" spans="1:20" x14ac:dyDescent="0.3">
      <c r="A44" s="24"/>
      <c r="B44" s="9"/>
      <c r="C44" s="44"/>
      <c r="D44" s="9"/>
      <c r="E44" s="9"/>
      <c r="F44" s="9"/>
      <c r="G44" s="9"/>
      <c r="H44" s="25"/>
      <c r="I44" s="9"/>
      <c r="J44" s="26"/>
      <c r="K44" s="50"/>
      <c r="L44" s="9"/>
      <c r="M44" s="9"/>
      <c r="N44" s="9"/>
      <c r="O44" s="9"/>
      <c r="P44" s="25"/>
      <c r="Q44" s="9"/>
      <c r="R44" s="26"/>
      <c r="S44" s="67"/>
      <c r="T44" s="11"/>
    </row>
    <row r="45" spans="1:20" x14ac:dyDescent="0.3">
      <c r="A45" s="24"/>
      <c r="B45" s="9"/>
      <c r="C45" s="44"/>
      <c r="D45" s="9"/>
      <c r="E45" s="9"/>
      <c r="F45" s="9"/>
      <c r="G45" s="9"/>
      <c r="H45" s="25"/>
      <c r="I45" s="9"/>
      <c r="J45" s="26"/>
      <c r="K45" s="50"/>
      <c r="L45" s="9"/>
      <c r="M45" s="9"/>
      <c r="N45" s="9"/>
      <c r="O45" s="9"/>
      <c r="P45" s="25"/>
      <c r="Q45" s="9"/>
      <c r="R45" s="26"/>
      <c r="S45" s="67"/>
      <c r="T45" s="11"/>
    </row>
    <row r="46" spans="1:20" x14ac:dyDescent="0.3">
      <c r="A46" s="24"/>
      <c r="B46" s="9"/>
      <c r="C46" s="44"/>
      <c r="D46" s="9"/>
      <c r="E46" s="9"/>
      <c r="F46" s="9"/>
      <c r="G46" s="9"/>
      <c r="H46" s="25"/>
      <c r="I46" s="9"/>
      <c r="J46" s="26"/>
      <c r="K46" s="50"/>
      <c r="L46" s="9"/>
      <c r="M46" s="9"/>
      <c r="N46" s="9"/>
      <c r="O46" s="9"/>
      <c r="P46" s="25"/>
      <c r="Q46" s="9"/>
      <c r="R46" s="26"/>
      <c r="S46" s="67"/>
      <c r="T46" s="11"/>
    </row>
    <row r="47" spans="1:20" x14ac:dyDescent="0.3">
      <c r="A47" s="24"/>
      <c r="B47" s="9"/>
      <c r="C47" s="44"/>
      <c r="D47" s="9"/>
      <c r="E47" s="9"/>
      <c r="F47" s="9"/>
      <c r="G47" s="9"/>
      <c r="H47" s="25"/>
      <c r="I47" s="9"/>
      <c r="J47" s="26"/>
      <c r="K47" s="50"/>
      <c r="L47" s="9"/>
      <c r="M47" s="9"/>
      <c r="N47" s="9"/>
      <c r="O47" s="9"/>
      <c r="P47" s="25"/>
      <c r="Q47" s="9"/>
      <c r="R47" s="26"/>
      <c r="S47" s="67"/>
      <c r="T47" s="11"/>
    </row>
    <row r="48" spans="1:20" x14ac:dyDescent="0.3">
      <c r="A48" s="24"/>
      <c r="B48" s="9"/>
      <c r="C48" s="44"/>
      <c r="D48" s="9"/>
      <c r="E48" s="9"/>
      <c r="F48" s="9"/>
      <c r="G48" s="9"/>
      <c r="H48" s="25"/>
      <c r="I48" s="9"/>
      <c r="J48" s="26"/>
      <c r="K48" s="50"/>
      <c r="L48" s="9"/>
      <c r="M48" s="9"/>
      <c r="N48" s="9"/>
      <c r="O48" s="9"/>
      <c r="P48" s="25"/>
      <c r="Q48" s="9"/>
      <c r="R48" s="26"/>
      <c r="S48" s="67"/>
      <c r="T48" s="11"/>
    </row>
    <row r="49" spans="1:20" x14ac:dyDescent="0.3">
      <c r="A49" s="24"/>
      <c r="B49" s="9"/>
      <c r="C49" s="44"/>
      <c r="D49" s="9"/>
      <c r="E49" s="9"/>
      <c r="F49" s="9"/>
      <c r="G49" s="9"/>
      <c r="H49" s="25"/>
      <c r="I49" s="9"/>
      <c r="J49" s="26"/>
      <c r="K49" s="50"/>
      <c r="L49" s="9"/>
      <c r="M49" s="9"/>
      <c r="N49" s="9"/>
      <c r="O49" s="9"/>
      <c r="P49" s="25"/>
      <c r="Q49" s="9"/>
      <c r="R49" s="26"/>
      <c r="S49" s="67"/>
      <c r="T49" s="11"/>
    </row>
    <row r="50" spans="1:20" x14ac:dyDescent="0.3">
      <c r="A50" s="24"/>
      <c r="B50" s="9"/>
      <c r="C50" s="44"/>
      <c r="D50" s="9"/>
      <c r="E50" s="9"/>
      <c r="F50" s="9"/>
      <c r="G50" s="9"/>
      <c r="H50" s="25"/>
      <c r="I50" s="9"/>
      <c r="J50" s="26"/>
      <c r="K50" s="50"/>
      <c r="L50" s="9"/>
      <c r="M50" s="9"/>
      <c r="N50" s="9"/>
      <c r="O50" s="9"/>
      <c r="P50" s="25"/>
      <c r="Q50" s="9"/>
      <c r="R50" s="26"/>
      <c r="S50" s="67"/>
      <c r="T50" s="11"/>
    </row>
    <row r="51" spans="1:20" x14ac:dyDescent="0.3">
      <c r="A51" s="24"/>
      <c r="B51" s="9"/>
      <c r="C51" s="44"/>
      <c r="D51" s="9"/>
      <c r="E51" s="9"/>
      <c r="F51" s="9"/>
      <c r="G51" s="9"/>
      <c r="H51" s="25"/>
      <c r="I51" s="9"/>
      <c r="J51" s="26"/>
      <c r="K51" s="50"/>
      <c r="L51" s="9"/>
      <c r="M51" s="9"/>
      <c r="N51" s="9"/>
      <c r="O51" s="9"/>
      <c r="P51" s="25"/>
      <c r="Q51" s="9"/>
      <c r="R51" s="26"/>
      <c r="S51" s="67"/>
      <c r="T51" s="11"/>
    </row>
    <row r="52" spans="1:20" x14ac:dyDescent="0.3">
      <c r="A52" s="24"/>
      <c r="B52" s="9"/>
      <c r="C52" s="44"/>
      <c r="D52" s="9"/>
      <c r="E52" s="9"/>
      <c r="F52" s="9"/>
      <c r="G52" s="9"/>
      <c r="H52" s="25"/>
      <c r="I52" s="9"/>
      <c r="J52" s="26"/>
      <c r="K52" s="50"/>
      <c r="L52" s="9"/>
      <c r="M52" s="9"/>
      <c r="N52" s="9"/>
      <c r="O52" s="9"/>
      <c r="P52" s="25"/>
      <c r="Q52" s="9"/>
      <c r="R52" s="26"/>
      <c r="S52" s="67"/>
      <c r="T52" s="11"/>
    </row>
    <row r="53" spans="1:20" x14ac:dyDescent="0.3">
      <c r="A53" s="24"/>
      <c r="B53" s="9"/>
      <c r="C53" s="44"/>
      <c r="D53" s="9"/>
      <c r="E53" s="9"/>
      <c r="F53" s="9"/>
      <c r="G53" s="9"/>
      <c r="H53" s="25"/>
      <c r="I53" s="9"/>
      <c r="J53" s="26"/>
      <c r="K53" s="50"/>
      <c r="L53" s="9"/>
      <c r="M53" s="9"/>
      <c r="N53" s="9"/>
      <c r="O53" s="9"/>
      <c r="P53" s="25"/>
      <c r="Q53" s="9"/>
      <c r="R53" s="26"/>
      <c r="S53" s="67"/>
      <c r="T53" s="11"/>
    </row>
    <row r="54" spans="1:20" ht="19.5" thickBot="1" x14ac:dyDescent="0.35">
      <c r="A54" s="27"/>
      <c r="B54" s="15"/>
      <c r="C54" s="48"/>
      <c r="D54" s="15"/>
      <c r="E54" s="15"/>
      <c r="F54" s="15"/>
      <c r="G54" s="15"/>
      <c r="H54" s="28"/>
      <c r="I54" s="15"/>
      <c r="J54" s="29"/>
      <c r="K54" s="51"/>
      <c r="L54" s="15"/>
      <c r="M54" s="15"/>
      <c r="N54" s="15"/>
      <c r="O54" s="15"/>
      <c r="P54" s="28"/>
      <c r="Q54" s="15"/>
      <c r="R54" s="29"/>
      <c r="S54" s="68"/>
      <c r="T54" s="16"/>
    </row>
  </sheetData>
  <sortState xmlns:xlrd2="http://schemas.microsoft.com/office/spreadsheetml/2017/richdata2" ref="A6:T37">
    <sortCondition ref="A6:A37"/>
  </sortState>
  <mergeCells count="5">
    <mergeCell ref="A4:J4"/>
    <mergeCell ref="K4:T4"/>
    <mergeCell ref="A3:T3"/>
    <mergeCell ref="A2:T2"/>
    <mergeCell ref="A1:T1"/>
  </mergeCells>
  <pageMargins left="0.7" right="0.7" top="0.75" bottom="0.75" header="0.3" footer="0.3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46"/>
  <sheetViews>
    <sheetView topLeftCell="A5" zoomScale="70" zoomScaleNormal="70" workbookViewId="0">
      <selection activeCell="A21" sqref="A21"/>
    </sheetView>
  </sheetViews>
  <sheetFormatPr defaultRowHeight="15" x14ac:dyDescent="0.25"/>
  <cols>
    <col min="1" max="1" width="5.42578125" customWidth="1"/>
    <col min="2" max="3" width="25.5703125" customWidth="1"/>
    <col min="4" max="4" width="6.85546875" customWidth="1"/>
    <col min="5" max="7" width="11.42578125" customWidth="1"/>
    <col min="8" max="8" width="9.28515625" style="1" customWidth="1"/>
    <col min="9" max="9" width="8.140625" customWidth="1"/>
    <col min="10" max="10" width="8.140625" style="1" customWidth="1"/>
    <col min="11" max="11" width="25.5703125" customWidth="1"/>
    <col min="12" max="12" width="6.85546875" customWidth="1"/>
    <col min="13" max="15" width="11.42578125" customWidth="1"/>
    <col min="16" max="16" width="9.28515625" style="1" customWidth="1"/>
    <col min="17" max="17" width="8.140625" customWidth="1"/>
    <col min="18" max="18" width="8.140625" style="1" customWidth="1"/>
    <col min="20" max="20" width="9.140625" customWidth="1"/>
  </cols>
  <sheetData>
    <row r="1" spans="1:20" ht="19.5" thickBot="1" x14ac:dyDescent="0.35">
      <c r="A1" s="248" t="s">
        <v>38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7"/>
    </row>
    <row r="2" spans="1:20" ht="19.5" thickBot="1" x14ac:dyDescent="0.35">
      <c r="A2" s="249" t="s">
        <v>39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1"/>
    </row>
    <row r="3" spans="1:20" ht="19.5" thickBot="1" x14ac:dyDescent="0.35">
      <c r="A3" s="248" t="s">
        <v>43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7"/>
    </row>
    <row r="4" spans="1:20" ht="19.5" thickBot="1" x14ac:dyDescent="0.35">
      <c r="A4" s="241">
        <v>45213</v>
      </c>
      <c r="B4" s="242"/>
      <c r="C4" s="242"/>
      <c r="D4" s="242"/>
      <c r="E4" s="242"/>
      <c r="F4" s="242"/>
      <c r="G4" s="242"/>
      <c r="H4" s="242"/>
      <c r="I4" s="242"/>
      <c r="J4" s="244"/>
      <c r="K4" s="246" t="s">
        <v>1</v>
      </c>
      <c r="L4" s="246"/>
      <c r="M4" s="246"/>
      <c r="N4" s="246"/>
      <c r="O4" s="246"/>
      <c r="P4" s="246"/>
      <c r="Q4" s="246"/>
      <c r="R4" s="246"/>
      <c r="S4" s="246"/>
      <c r="T4" s="247"/>
    </row>
    <row r="5" spans="1:20" ht="24" customHeight="1" thickBot="1" x14ac:dyDescent="0.3">
      <c r="A5" s="236" t="s">
        <v>0</v>
      </c>
      <c r="B5" s="21" t="s">
        <v>16</v>
      </c>
      <c r="C5" s="21" t="s">
        <v>36</v>
      </c>
      <c r="D5" s="230" t="s">
        <v>21</v>
      </c>
      <c r="E5" s="230" t="s">
        <v>33</v>
      </c>
      <c r="F5" s="230" t="s">
        <v>17</v>
      </c>
      <c r="G5" s="230" t="s">
        <v>18</v>
      </c>
      <c r="H5" s="231" t="s">
        <v>19</v>
      </c>
      <c r="I5" s="230" t="s">
        <v>22</v>
      </c>
      <c r="J5" s="233" t="s">
        <v>23</v>
      </c>
      <c r="K5" s="20" t="s">
        <v>37</v>
      </c>
      <c r="L5" s="230" t="s">
        <v>21</v>
      </c>
      <c r="M5" s="230" t="s">
        <v>33</v>
      </c>
      <c r="N5" s="230" t="s">
        <v>17</v>
      </c>
      <c r="O5" s="230" t="s">
        <v>18</v>
      </c>
      <c r="P5" s="231" t="s">
        <v>19</v>
      </c>
      <c r="Q5" s="230" t="s">
        <v>22</v>
      </c>
      <c r="R5" s="232" t="s">
        <v>23</v>
      </c>
      <c r="S5" s="234" t="s">
        <v>41</v>
      </c>
      <c r="T5" s="235" t="s">
        <v>42</v>
      </c>
    </row>
    <row r="6" spans="1:20" ht="18.75" x14ac:dyDescent="0.3">
      <c r="A6" s="63">
        <v>1</v>
      </c>
      <c r="B6" s="64" t="s">
        <v>2</v>
      </c>
      <c r="C6" s="226" t="s">
        <v>148</v>
      </c>
      <c r="D6" s="227">
        <v>14</v>
      </c>
      <c r="E6" s="228">
        <v>9.7222222222222224E-3</v>
      </c>
      <c r="F6" s="228">
        <v>2.9212962962962965E-2</v>
      </c>
      <c r="G6" s="228">
        <f>SUM(F6-E6)</f>
        <v>1.9490740740740743E-2</v>
      </c>
      <c r="H6" s="229">
        <v>10</v>
      </c>
      <c r="I6" s="227">
        <v>4</v>
      </c>
      <c r="J6" s="62">
        <v>4</v>
      </c>
      <c r="K6" s="260"/>
      <c r="L6" s="59"/>
      <c r="M6" s="60">
        <v>0</v>
      </c>
      <c r="N6" s="60">
        <v>0</v>
      </c>
      <c r="O6" s="60">
        <f>SUM(N6-M6)</f>
        <v>0</v>
      </c>
      <c r="P6" s="61"/>
      <c r="Q6" s="59">
        <v>22</v>
      </c>
      <c r="R6" s="262">
        <v>20</v>
      </c>
      <c r="S6" s="149">
        <f>SUM(J6+R6)</f>
        <v>24</v>
      </c>
      <c r="T6" s="267">
        <v>13</v>
      </c>
    </row>
    <row r="7" spans="1:20" ht="18.75" x14ac:dyDescent="0.3">
      <c r="A7" s="10">
        <v>2</v>
      </c>
      <c r="B7" s="4" t="s">
        <v>3</v>
      </c>
      <c r="C7" s="2" t="s">
        <v>106</v>
      </c>
      <c r="D7" s="3">
        <v>26</v>
      </c>
      <c r="E7" s="6">
        <v>2.7777777777777776E-2</v>
      </c>
      <c r="F7" s="6">
        <v>5.1331018518518519E-2</v>
      </c>
      <c r="G7" s="6">
        <f>SUM(F7-E7)</f>
        <v>2.3553240740740743E-2</v>
      </c>
      <c r="H7" s="7">
        <v>10</v>
      </c>
      <c r="I7" s="3">
        <v>6</v>
      </c>
      <c r="J7" s="23">
        <v>6</v>
      </c>
      <c r="K7" s="30" t="s">
        <v>107</v>
      </c>
      <c r="L7" s="3">
        <v>25</v>
      </c>
      <c r="M7" s="6">
        <v>2.7777777777777776E-2</v>
      </c>
      <c r="N7" s="6">
        <v>5.1446759259259262E-2</v>
      </c>
      <c r="O7" s="6">
        <f>SUM(N7-M7)</f>
        <v>2.3668981481481485E-2</v>
      </c>
      <c r="P7" s="7">
        <v>3</v>
      </c>
      <c r="Q7" s="3">
        <v>11</v>
      </c>
      <c r="R7" s="32">
        <v>9</v>
      </c>
      <c r="S7" s="151">
        <f>SUM(J7+R7)</f>
        <v>15</v>
      </c>
      <c r="T7" s="165">
        <v>6</v>
      </c>
    </row>
    <row r="8" spans="1:20" ht="18.75" x14ac:dyDescent="0.3">
      <c r="A8" s="10">
        <v>3</v>
      </c>
      <c r="B8" s="4" t="s">
        <v>4</v>
      </c>
      <c r="C8" s="53" t="s">
        <v>48</v>
      </c>
      <c r="D8" s="3">
        <v>31</v>
      </c>
      <c r="E8" s="6">
        <v>3.4722222222222224E-2</v>
      </c>
      <c r="F8" s="6">
        <v>5.0879629629629629E-2</v>
      </c>
      <c r="G8" s="6">
        <f>SUM(F8-E8)</f>
        <v>1.6157407407407405E-2</v>
      </c>
      <c r="H8" s="7">
        <v>3</v>
      </c>
      <c r="I8" s="3">
        <v>18</v>
      </c>
      <c r="J8" s="23">
        <v>16</v>
      </c>
      <c r="K8" s="52" t="s">
        <v>47</v>
      </c>
      <c r="L8" s="3">
        <v>32</v>
      </c>
      <c r="M8" s="6">
        <v>3.4722222222222224E-2</v>
      </c>
      <c r="N8" s="6">
        <v>7.1134259259259258E-2</v>
      </c>
      <c r="O8" s="6">
        <f>SUM(N8-M8)</f>
        <v>3.6412037037037034E-2</v>
      </c>
      <c r="P8" s="7">
        <v>3</v>
      </c>
      <c r="Q8" s="3">
        <v>14</v>
      </c>
      <c r="R8" s="32">
        <v>12</v>
      </c>
      <c r="S8" s="151">
        <f>SUM(J8+R8)</f>
        <v>28</v>
      </c>
      <c r="T8" s="165">
        <v>14</v>
      </c>
    </row>
    <row r="9" spans="1:20" ht="18.75" x14ac:dyDescent="0.3">
      <c r="A9" s="10">
        <v>4</v>
      </c>
      <c r="B9" s="4" t="s">
        <v>28</v>
      </c>
      <c r="C9" s="45" t="s">
        <v>72</v>
      </c>
      <c r="D9" s="3">
        <v>53</v>
      </c>
      <c r="E9" s="6">
        <v>2.1527777777777781E-2</v>
      </c>
      <c r="F9" s="6">
        <v>5.8726851851851856E-2</v>
      </c>
      <c r="G9" s="6">
        <f>SUM(F9-E9)</f>
        <v>3.7199074074074079E-2</v>
      </c>
      <c r="H9" s="7">
        <v>6</v>
      </c>
      <c r="I9" s="3">
        <v>15</v>
      </c>
      <c r="J9" s="22">
        <v>13</v>
      </c>
      <c r="K9" s="53" t="s">
        <v>73</v>
      </c>
      <c r="L9" s="3">
        <v>52</v>
      </c>
      <c r="M9" s="6">
        <v>2.1527777777777781E-2</v>
      </c>
      <c r="N9" s="6">
        <v>5.6284722222222222E-2</v>
      </c>
      <c r="O9" s="6">
        <f>SUM(N9-M9)</f>
        <v>3.4756944444444438E-2</v>
      </c>
      <c r="P9" s="7">
        <v>2</v>
      </c>
      <c r="Q9" s="3">
        <v>19</v>
      </c>
      <c r="R9" s="32">
        <v>17</v>
      </c>
      <c r="S9" s="151">
        <f>SUM(J9+R9)</f>
        <v>30</v>
      </c>
      <c r="T9" s="164">
        <v>16</v>
      </c>
    </row>
    <row r="10" spans="1:20" ht="18.75" x14ac:dyDescent="0.3">
      <c r="A10" s="10">
        <v>5</v>
      </c>
      <c r="B10" s="4" t="s">
        <v>5</v>
      </c>
      <c r="C10" s="2" t="s">
        <v>149</v>
      </c>
      <c r="D10" s="3">
        <v>69</v>
      </c>
      <c r="E10" s="6">
        <v>3.6111111111111115E-2</v>
      </c>
      <c r="F10" s="6">
        <v>6.3981481481481486E-2</v>
      </c>
      <c r="G10" s="6">
        <f>SUM(F10-E10)</f>
        <v>2.7870370370370372E-2</v>
      </c>
      <c r="H10" s="7">
        <v>10</v>
      </c>
      <c r="I10" s="3">
        <v>8</v>
      </c>
      <c r="J10" s="23">
        <v>7</v>
      </c>
      <c r="K10" s="30" t="s">
        <v>136</v>
      </c>
      <c r="L10" s="3">
        <v>68</v>
      </c>
      <c r="M10" s="6">
        <v>3.6111111111111115E-2</v>
      </c>
      <c r="N10" s="6">
        <v>7.6412037037037042E-2</v>
      </c>
      <c r="O10" s="6">
        <f>SUM(N10-M10)</f>
        <v>4.0300925925925928E-2</v>
      </c>
      <c r="P10" s="7">
        <v>3</v>
      </c>
      <c r="Q10" s="3">
        <v>17</v>
      </c>
      <c r="R10" s="32">
        <v>15</v>
      </c>
      <c r="S10" s="151">
        <f>SUM(J10+R10)</f>
        <v>22</v>
      </c>
      <c r="T10" s="165">
        <v>10</v>
      </c>
    </row>
    <row r="11" spans="1:20" ht="18.75" x14ac:dyDescent="0.3">
      <c r="A11" s="10">
        <v>6</v>
      </c>
      <c r="B11" s="4" t="s">
        <v>6</v>
      </c>
      <c r="C11" s="53" t="s">
        <v>62</v>
      </c>
      <c r="D11" s="3">
        <v>70</v>
      </c>
      <c r="E11" s="6">
        <v>3.2638888888888891E-2</v>
      </c>
      <c r="F11" s="6">
        <v>7.1759259259259259E-2</v>
      </c>
      <c r="G11" s="6">
        <f>SUM(F11-E11)</f>
        <v>3.9120370370370368E-2</v>
      </c>
      <c r="H11" s="7">
        <v>6</v>
      </c>
      <c r="I11" s="3">
        <v>16</v>
      </c>
      <c r="J11" s="23">
        <v>14</v>
      </c>
      <c r="K11" s="53" t="s">
        <v>150</v>
      </c>
      <c r="L11" s="3">
        <v>71</v>
      </c>
      <c r="M11" s="6">
        <v>3.2638888888888891E-2</v>
      </c>
      <c r="N11" s="6">
        <v>6.9791666666666669E-2</v>
      </c>
      <c r="O11" s="6">
        <f>SUM(N11-M11)</f>
        <v>3.7152777777777778E-2</v>
      </c>
      <c r="P11" s="7">
        <v>5</v>
      </c>
      <c r="Q11" s="3">
        <v>9</v>
      </c>
      <c r="R11" s="31">
        <v>7</v>
      </c>
      <c r="S11" s="151">
        <f>SUM(J11+R11)</f>
        <v>21</v>
      </c>
      <c r="T11" s="165">
        <v>8</v>
      </c>
    </row>
    <row r="12" spans="1:20" ht="18.75" x14ac:dyDescent="0.3">
      <c r="A12" s="10">
        <v>7</v>
      </c>
      <c r="B12" s="4" t="s">
        <v>29</v>
      </c>
      <c r="C12" s="2" t="s">
        <v>113</v>
      </c>
      <c r="D12" s="3">
        <v>83</v>
      </c>
      <c r="E12" s="6">
        <v>2.361111111111111E-2</v>
      </c>
      <c r="F12" s="6">
        <v>6.2407407407407411E-2</v>
      </c>
      <c r="G12" s="6">
        <f>SUM(F12-E12)</f>
        <v>3.8796296296296301E-2</v>
      </c>
      <c r="H12" s="7">
        <v>3</v>
      </c>
      <c r="I12" s="3">
        <v>20</v>
      </c>
      <c r="J12" s="22">
        <v>18</v>
      </c>
      <c r="K12" s="30" t="s">
        <v>114</v>
      </c>
      <c r="L12" s="3">
        <v>82</v>
      </c>
      <c r="M12" s="6">
        <v>2.361111111111111E-2</v>
      </c>
      <c r="N12" s="6">
        <v>5.7627314814814812E-2</v>
      </c>
      <c r="O12" s="6">
        <f>SUM(N12-M12)</f>
        <v>3.4016203703703701E-2</v>
      </c>
      <c r="P12" s="7">
        <v>8</v>
      </c>
      <c r="Q12" s="3">
        <v>5</v>
      </c>
      <c r="R12" s="32">
        <v>5</v>
      </c>
      <c r="S12" s="151">
        <f>SUM(J12+R12)</f>
        <v>23</v>
      </c>
      <c r="T12" s="164">
        <v>11</v>
      </c>
    </row>
    <row r="13" spans="1:20" ht="18.75" x14ac:dyDescent="0.3">
      <c r="A13" s="10">
        <v>8</v>
      </c>
      <c r="B13" s="253" t="s">
        <v>7</v>
      </c>
      <c r="C13" s="143" t="s">
        <v>101</v>
      </c>
      <c r="D13" s="166">
        <v>98</v>
      </c>
      <c r="E13" s="167">
        <v>1.3194444444444444E-2</v>
      </c>
      <c r="F13" s="167">
        <v>2.9074074074074075E-2</v>
      </c>
      <c r="G13" s="167">
        <f>SUM(F13-E13)</f>
        <v>1.5879629629629632E-2</v>
      </c>
      <c r="H13" s="168">
        <v>10</v>
      </c>
      <c r="I13" s="166">
        <v>1</v>
      </c>
      <c r="J13" s="169">
        <v>1</v>
      </c>
      <c r="K13" s="144" t="s">
        <v>100</v>
      </c>
      <c r="L13" s="166">
        <v>97</v>
      </c>
      <c r="M13" s="167">
        <v>1.3194444444444444E-2</v>
      </c>
      <c r="N13" s="167">
        <v>3.4525462962962966E-2</v>
      </c>
      <c r="O13" s="167">
        <f>SUM(N13-M13)</f>
        <v>2.133101851851852E-2</v>
      </c>
      <c r="P13" s="168">
        <v>8</v>
      </c>
      <c r="Q13" s="166">
        <v>1</v>
      </c>
      <c r="R13" s="263">
        <v>1</v>
      </c>
      <c r="S13" s="265">
        <f>SUM(J13+R13)</f>
        <v>2</v>
      </c>
      <c r="T13" s="169">
        <v>1</v>
      </c>
    </row>
    <row r="14" spans="1:20" ht="18.75" x14ac:dyDescent="0.3">
      <c r="A14" s="252">
        <v>9</v>
      </c>
      <c r="B14" s="185" t="s">
        <v>8</v>
      </c>
      <c r="C14" s="153" t="s">
        <v>160</v>
      </c>
      <c r="D14" s="3">
        <v>118</v>
      </c>
      <c r="E14" s="6">
        <v>1.7361111111111112E-2</v>
      </c>
      <c r="F14" s="6">
        <v>4.6076388888888882E-2</v>
      </c>
      <c r="G14" s="6">
        <f>SUM(F14-E14)</f>
        <v>2.871527777777777E-2</v>
      </c>
      <c r="H14" s="7">
        <v>10</v>
      </c>
      <c r="I14" s="3">
        <v>9</v>
      </c>
      <c r="J14" s="23">
        <v>8</v>
      </c>
      <c r="K14" s="137" t="s">
        <v>83</v>
      </c>
      <c r="L14" s="3">
        <v>117</v>
      </c>
      <c r="M14" s="6">
        <v>1.7361111111111112E-2</v>
      </c>
      <c r="N14" s="6">
        <v>4.6006944444444448E-2</v>
      </c>
      <c r="O14" s="6">
        <f>SUM(N14-M14)</f>
        <v>2.8645833333333336E-2</v>
      </c>
      <c r="P14" s="7">
        <v>8</v>
      </c>
      <c r="Q14" s="3">
        <v>4</v>
      </c>
      <c r="R14" s="32">
        <v>4</v>
      </c>
      <c r="S14" s="182">
        <f>SUM(J14+R14)</f>
        <v>12</v>
      </c>
      <c r="T14" s="184">
        <v>3</v>
      </c>
    </row>
    <row r="15" spans="1:20" ht="18.75" x14ac:dyDescent="0.3">
      <c r="A15" s="10">
        <v>10</v>
      </c>
      <c r="B15" s="2" t="s">
        <v>9</v>
      </c>
      <c r="C15" s="152" t="s">
        <v>132</v>
      </c>
      <c r="D15" s="3">
        <v>121</v>
      </c>
      <c r="E15" s="6">
        <v>3.8194444444444441E-2</v>
      </c>
      <c r="F15" s="6">
        <v>6.9687499999999999E-2</v>
      </c>
      <c r="G15" s="6">
        <f>SUM(F15-E15)</f>
        <v>3.1493055555555559E-2</v>
      </c>
      <c r="H15" s="7">
        <v>3</v>
      </c>
      <c r="I15" s="3">
        <v>19</v>
      </c>
      <c r="J15" s="22">
        <v>17</v>
      </c>
      <c r="K15" s="158" t="s">
        <v>45</v>
      </c>
      <c r="L15" s="3">
        <v>122</v>
      </c>
      <c r="M15" s="6">
        <v>3.8194444444444441E-2</v>
      </c>
      <c r="N15" s="6">
        <v>7.6493055555555564E-2</v>
      </c>
      <c r="O15" s="6">
        <f>SUM(N15-M15)</f>
        <v>3.8298611111111124E-2</v>
      </c>
      <c r="P15" s="7">
        <v>3</v>
      </c>
      <c r="Q15" s="3">
        <v>16</v>
      </c>
      <c r="R15" s="32">
        <v>14</v>
      </c>
      <c r="S15" s="151">
        <f>SUM(J15+R15)</f>
        <v>31</v>
      </c>
      <c r="T15" s="164">
        <v>18</v>
      </c>
    </row>
    <row r="16" spans="1:20" ht="18.75" x14ac:dyDescent="0.3">
      <c r="A16" s="10">
        <v>11</v>
      </c>
      <c r="B16" s="4" t="s">
        <v>10</v>
      </c>
      <c r="C16" s="186" t="s">
        <v>70</v>
      </c>
      <c r="D16" s="178">
        <v>132</v>
      </c>
      <c r="E16" s="179">
        <v>2.5694444444444447E-2</v>
      </c>
      <c r="F16" s="179">
        <v>4.5138888888888888E-2</v>
      </c>
      <c r="G16" s="179">
        <f>SUM(F16-E16)</f>
        <v>1.9444444444444441E-2</v>
      </c>
      <c r="H16" s="180">
        <v>10</v>
      </c>
      <c r="I16" s="178">
        <v>3</v>
      </c>
      <c r="J16" s="184">
        <v>3</v>
      </c>
      <c r="K16" s="52" t="s">
        <v>71</v>
      </c>
      <c r="L16" s="3">
        <v>134</v>
      </c>
      <c r="M16" s="6">
        <v>2.5694444444444447E-2</v>
      </c>
      <c r="N16" s="6">
        <v>5.6099537037037038E-2</v>
      </c>
      <c r="O16" s="6">
        <f>SUM(N16-M16)</f>
        <v>3.0405092592592591E-2</v>
      </c>
      <c r="P16" s="7">
        <v>3</v>
      </c>
      <c r="Q16" s="3">
        <v>12</v>
      </c>
      <c r="R16" s="31">
        <v>10</v>
      </c>
      <c r="S16" s="151">
        <f>SUM(J16+R16)</f>
        <v>13</v>
      </c>
      <c r="T16" s="165">
        <v>5</v>
      </c>
    </row>
    <row r="17" spans="1:20" ht="18.75" x14ac:dyDescent="0.3">
      <c r="A17" s="10">
        <v>12</v>
      </c>
      <c r="B17" s="170" t="s">
        <v>11</v>
      </c>
      <c r="C17" s="171" t="s">
        <v>79</v>
      </c>
      <c r="D17" s="172">
        <v>143</v>
      </c>
      <c r="E17" s="173">
        <v>1.9444444444444445E-2</v>
      </c>
      <c r="F17" s="173">
        <v>3.6944444444444446E-2</v>
      </c>
      <c r="G17" s="173">
        <f>SUM(F17-E17)</f>
        <v>1.7500000000000002E-2</v>
      </c>
      <c r="H17" s="174">
        <v>10</v>
      </c>
      <c r="I17" s="172">
        <v>2</v>
      </c>
      <c r="J17" s="177">
        <v>2</v>
      </c>
      <c r="K17" s="171" t="s">
        <v>80</v>
      </c>
      <c r="L17" s="172">
        <v>140</v>
      </c>
      <c r="M17" s="173">
        <v>1.9444444444444445E-2</v>
      </c>
      <c r="N17" s="173">
        <v>4.5543981481481477E-2</v>
      </c>
      <c r="O17" s="173">
        <f>SUM(N17-M17)</f>
        <v>2.6099537037037032E-2</v>
      </c>
      <c r="P17" s="174">
        <v>8</v>
      </c>
      <c r="Q17" s="172">
        <v>2</v>
      </c>
      <c r="R17" s="188">
        <v>2</v>
      </c>
      <c r="S17" s="176">
        <f>SUM(J17+R17)</f>
        <v>4</v>
      </c>
      <c r="T17" s="177">
        <v>2</v>
      </c>
    </row>
    <row r="18" spans="1:20" ht="18.75" x14ac:dyDescent="0.3">
      <c r="A18" s="10">
        <v>13</v>
      </c>
      <c r="B18" s="4" t="s">
        <v>30</v>
      </c>
      <c r="C18" s="2" t="s">
        <v>143</v>
      </c>
      <c r="D18" s="3">
        <v>150</v>
      </c>
      <c r="E18" s="6">
        <v>1.5277777777777777E-2</v>
      </c>
      <c r="F18" s="6">
        <v>4.8865740740740737E-2</v>
      </c>
      <c r="G18" s="6">
        <f>SUM(F18-E18)</f>
        <v>3.3587962962962958E-2</v>
      </c>
      <c r="H18" s="7">
        <v>10</v>
      </c>
      <c r="I18" s="3">
        <v>10</v>
      </c>
      <c r="J18" s="22">
        <v>9</v>
      </c>
      <c r="K18" s="30" t="s">
        <v>142</v>
      </c>
      <c r="L18" s="3">
        <v>151</v>
      </c>
      <c r="M18" s="6">
        <v>1.5277777777777777E-2</v>
      </c>
      <c r="N18" s="6">
        <v>4.3530092592592599E-2</v>
      </c>
      <c r="O18" s="6">
        <f>SUM(N18-M18)</f>
        <v>2.825231481481482E-2</v>
      </c>
      <c r="P18" s="7">
        <v>0</v>
      </c>
      <c r="Q18" s="3">
        <v>21</v>
      </c>
      <c r="R18" s="32">
        <v>19</v>
      </c>
      <c r="S18" s="151">
        <f>SUM(J18+R18)</f>
        <v>28</v>
      </c>
      <c r="T18" s="164">
        <v>14</v>
      </c>
    </row>
    <row r="19" spans="1:20" ht="18.75" x14ac:dyDescent="0.3">
      <c r="A19" s="10">
        <v>14</v>
      </c>
      <c r="B19" s="185" t="s">
        <v>12</v>
      </c>
      <c r="C19" s="45" t="s">
        <v>64</v>
      </c>
      <c r="D19" s="3">
        <v>163</v>
      </c>
      <c r="E19" s="6">
        <v>3.0555555555555555E-2</v>
      </c>
      <c r="F19" s="6">
        <v>6.4143518518518516E-2</v>
      </c>
      <c r="G19" s="6">
        <f>SUM(F19-E19)</f>
        <v>3.3587962962962958E-2</v>
      </c>
      <c r="H19" s="7">
        <v>10</v>
      </c>
      <c r="I19" s="3">
        <v>10</v>
      </c>
      <c r="J19" s="23">
        <v>9</v>
      </c>
      <c r="K19" s="181" t="s">
        <v>65</v>
      </c>
      <c r="L19" s="178">
        <v>164</v>
      </c>
      <c r="M19" s="179">
        <v>3.0555555555555555E-2</v>
      </c>
      <c r="N19" s="179">
        <v>5.7928240740740738E-2</v>
      </c>
      <c r="O19" s="179">
        <f>SUM(N19-M19)</f>
        <v>2.7372685185185184E-2</v>
      </c>
      <c r="P19" s="180">
        <v>8</v>
      </c>
      <c r="Q19" s="178">
        <v>3</v>
      </c>
      <c r="R19" s="187">
        <v>3</v>
      </c>
      <c r="S19" s="182">
        <f>SUM(J19+R19)</f>
        <v>12</v>
      </c>
      <c r="T19" s="184">
        <v>3</v>
      </c>
    </row>
    <row r="20" spans="1:20" ht="18.75" x14ac:dyDescent="0.3">
      <c r="A20" s="10">
        <v>15</v>
      </c>
      <c r="B20" s="4" t="s">
        <v>26</v>
      </c>
      <c r="C20" s="152" t="s">
        <v>140</v>
      </c>
      <c r="D20" s="3">
        <v>40</v>
      </c>
      <c r="E20" s="6">
        <v>4.8611111111111112E-3</v>
      </c>
      <c r="F20" s="6">
        <v>3.7673611111111109E-2</v>
      </c>
      <c r="G20" s="6">
        <f>SUM(F20-E20)</f>
        <v>3.2812499999999994E-2</v>
      </c>
      <c r="H20" s="7">
        <v>1</v>
      </c>
      <c r="I20" s="3">
        <v>21</v>
      </c>
      <c r="J20" s="23">
        <v>19</v>
      </c>
      <c r="K20" s="152" t="s">
        <v>141</v>
      </c>
      <c r="L20" s="3">
        <v>41</v>
      </c>
      <c r="M20" s="6">
        <v>4.8611111111111112E-3</v>
      </c>
      <c r="N20" s="6">
        <v>4.0497685185185185E-2</v>
      </c>
      <c r="O20" s="6">
        <f>SUM(N20-M20)</f>
        <v>3.5636574074074071E-2</v>
      </c>
      <c r="P20" s="7">
        <v>3</v>
      </c>
      <c r="Q20" s="3">
        <v>13</v>
      </c>
      <c r="R20" s="32">
        <v>11</v>
      </c>
      <c r="S20" s="151">
        <f>SUM(J20+R20)</f>
        <v>30</v>
      </c>
      <c r="T20" s="165">
        <v>16</v>
      </c>
    </row>
    <row r="21" spans="1:20" s="8" customFormat="1" ht="18.75" x14ac:dyDescent="0.3">
      <c r="A21" s="10">
        <v>16</v>
      </c>
      <c r="B21" s="4" t="s">
        <v>27</v>
      </c>
      <c r="C21" s="2" t="s">
        <v>144</v>
      </c>
      <c r="D21" s="3">
        <v>250</v>
      </c>
      <c r="E21" s="6">
        <v>4.5138888888888888E-2</v>
      </c>
      <c r="F21" s="6">
        <v>8.8344907407407414E-2</v>
      </c>
      <c r="G21" s="6">
        <f>SUM(F21-E21)</f>
        <v>4.3206018518518526E-2</v>
      </c>
      <c r="H21" s="258" t="s">
        <v>161</v>
      </c>
      <c r="I21" s="3">
        <v>23</v>
      </c>
      <c r="J21" s="22">
        <v>21</v>
      </c>
      <c r="K21" s="30" t="s">
        <v>145</v>
      </c>
      <c r="L21" s="3">
        <v>251</v>
      </c>
      <c r="M21" s="6">
        <v>4.5138888888888888E-2</v>
      </c>
      <c r="N21" s="6">
        <v>9.0509259259259248E-2</v>
      </c>
      <c r="O21" s="6">
        <f>SUM(N21-M21)</f>
        <v>4.537037037037036E-2</v>
      </c>
      <c r="P21" s="258" t="s">
        <v>161</v>
      </c>
      <c r="Q21" s="3">
        <v>22</v>
      </c>
      <c r="R21" s="274">
        <v>20</v>
      </c>
      <c r="S21" s="151">
        <f>SUM(J21+R21)</f>
        <v>41</v>
      </c>
      <c r="T21" s="164">
        <v>22</v>
      </c>
    </row>
    <row r="22" spans="1:20" s="8" customFormat="1" ht="18.75" x14ac:dyDescent="0.3">
      <c r="A22" s="252">
        <v>17</v>
      </c>
      <c r="B22" s="4" t="s">
        <v>31</v>
      </c>
      <c r="C22" s="140" t="s">
        <v>54</v>
      </c>
      <c r="D22" s="3">
        <v>260</v>
      </c>
      <c r="E22" s="6">
        <v>6.9444444444444441E-3</v>
      </c>
      <c r="F22" s="6">
        <v>2.9166666666666664E-2</v>
      </c>
      <c r="G22" s="6">
        <f>SUM(F22-E22)</f>
        <v>2.222222222222222E-2</v>
      </c>
      <c r="H22" s="7">
        <v>10</v>
      </c>
      <c r="I22" s="3">
        <v>5</v>
      </c>
      <c r="J22" s="23">
        <v>5</v>
      </c>
      <c r="K22" s="52" t="s">
        <v>55</v>
      </c>
      <c r="L22" s="3">
        <v>269</v>
      </c>
      <c r="M22" s="6">
        <v>6.9444444444444441E-3</v>
      </c>
      <c r="N22" s="6">
        <v>4.0520833333333332E-2</v>
      </c>
      <c r="O22" s="6">
        <f>SUM(N22-M22)</f>
        <v>3.3576388888888892E-2</v>
      </c>
      <c r="P22" s="7">
        <v>2</v>
      </c>
      <c r="Q22" s="3">
        <v>18</v>
      </c>
      <c r="R22" s="32">
        <v>16</v>
      </c>
      <c r="S22" s="151">
        <f>SUM(J22+R22)</f>
        <v>21</v>
      </c>
      <c r="T22" s="165">
        <v>8</v>
      </c>
    </row>
    <row r="23" spans="1:20" s="8" customFormat="1" ht="18.75" x14ac:dyDescent="0.3">
      <c r="A23" s="10">
        <v>18</v>
      </c>
      <c r="B23" s="37" t="s">
        <v>53</v>
      </c>
      <c r="C23" s="45" t="s">
        <v>52</v>
      </c>
      <c r="D23" s="266">
        <v>201</v>
      </c>
      <c r="E23" s="6">
        <v>1.1111111111111112E-2</v>
      </c>
      <c r="F23" s="6">
        <v>4.6585648148148147E-2</v>
      </c>
      <c r="G23" s="6">
        <f>SUM(F23-E23)</f>
        <v>3.5474537037037034E-2</v>
      </c>
      <c r="H23" s="148">
        <v>10</v>
      </c>
      <c r="I23" s="3">
        <v>12</v>
      </c>
      <c r="J23" s="23">
        <v>11</v>
      </c>
      <c r="K23" s="162"/>
      <c r="L23" s="2"/>
      <c r="M23" s="6">
        <v>0</v>
      </c>
      <c r="N23" s="6">
        <v>0</v>
      </c>
      <c r="O23" s="6">
        <f>SUM(N23-M23)</f>
        <v>0</v>
      </c>
      <c r="P23" s="57"/>
      <c r="Q23" s="3">
        <v>22</v>
      </c>
      <c r="R23" s="159">
        <v>20</v>
      </c>
      <c r="S23" s="151">
        <f>SUM(J23+R23)</f>
        <v>31</v>
      </c>
      <c r="T23" s="165">
        <v>18</v>
      </c>
    </row>
    <row r="24" spans="1:20" s="8" customFormat="1" ht="18.75" x14ac:dyDescent="0.3">
      <c r="A24" s="10">
        <v>19</v>
      </c>
      <c r="B24" s="37" t="s">
        <v>13</v>
      </c>
      <c r="C24" s="273" t="s">
        <v>154</v>
      </c>
      <c r="D24" s="18">
        <v>362</v>
      </c>
      <c r="E24" s="146">
        <v>0</v>
      </c>
      <c r="F24" s="146">
        <v>3.3981481481481481E-2</v>
      </c>
      <c r="G24" s="146">
        <f>SUM(F24-E24)</f>
        <v>3.3981481481481481E-2</v>
      </c>
      <c r="H24" s="257">
        <v>0</v>
      </c>
      <c r="I24" s="3">
        <v>22</v>
      </c>
      <c r="J24" s="22">
        <v>20</v>
      </c>
      <c r="K24" s="30" t="s">
        <v>105</v>
      </c>
      <c r="L24" s="3">
        <v>363</v>
      </c>
      <c r="M24" s="6">
        <v>0</v>
      </c>
      <c r="N24" s="6">
        <v>3.5381944444444445E-2</v>
      </c>
      <c r="O24" s="6">
        <f>SUM(N24-M24)</f>
        <v>3.5381944444444445E-2</v>
      </c>
      <c r="P24" s="7">
        <v>1</v>
      </c>
      <c r="Q24" s="3">
        <v>20</v>
      </c>
      <c r="R24" s="32">
        <v>18</v>
      </c>
      <c r="S24" s="151">
        <f>SUM(J24+R24)</f>
        <v>38</v>
      </c>
      <c r="T24" s="164">
        <v>21</v>
      </c>
    </row>
    <row r="25" spans="1:20" ht="18.75" x14ac:dyDescent="0.3">
      <c r="A25" s="10">
        <v>20</v>
      </c>
      <c r="B25" s="37" t="s">
        <v>15</v>
      </c>
      <c r="C25" s="161"/>
      <c r="D25" s="70"/>
      <c r="E25" s="6">
        <v>0</v>
      </c>
      <c r="F25" s="6">
        <v>0</v>
      </c>
      <c r="G25" s="6">
        <f>SUM(F25-E25)</f>
        <v>0</v>
      </c>
      <c r="H25" s="57"/>
      <c r="I25" s="3">
        <v>23</v>
      </c>
      <c r="J25" s="23">
        <v>21</v>
      </c>
      <c r="K25" s="52" t="s">
        <v>57</v>
      </c>
      <c r="L25" s="3">
        <v>230</v>
      </c>
      <c r="M25" s="6">
        <v>3.472222222222222E-3</v>
      </c>
      <c r="N25" s="6">
        <v>4.0069444444444442E-2</v>
      </c>
      <c r="O25" s="6">
        <f>SUM(N25-M25)</f>
        <v>3.6597222222222218E-2</v>
      </c>
      <c r="P25" s="7">
        <v>3</v>
      </c>
      <c r="Q25" s="3">
        <v>15</v>
      </c>
      <c r="R25" s="32">
        <v>13</v>
      </c>
      <c r="S25" s="151">
        <f>SUM(J25+R25)</f>
        <v>34</v>
      </c>
      <c r="T25" s="165">
        <v>20</v>
      </c>
    </row>
    <row r="26" spans="1:20" s="8" customFormat="1" ht="18.75" x14ac:dyDescent="0.3">
      <c r="A26" s="10">
        <v>21</v>
      </c>
      <c r="B26" s="4" t="s">
        <v>20</v>
      </c>
      <c r="C26" s="152" t="s">
        <v>155</v>
      </c>
      <c r="D26" s="3">
        <v>241</v>
      </c>
      <c r="E26" s="6">
        <v>4.3055555555555562E-2</v>
      </c>
      <c r="F26" s="6">
        <v>7.6435185185185189E-2</v>
      </c>
      <c r="G26" s="6">
        <f>SUM(F26-E26)</f>
        <v>3.3379629629629627E-2</v>
      </c>
      <c r="H26" s="7">
        <v>4</v>
      </c>
      <c r="I26" s="3">
        <v>17</v>
      </c>
      <c r="J26" s="23">
        <v>15</v>
      </c>
      <c r="K26" s="152" t="s">
        <v>156</v>
      </c>
      <c r="L26" s="3">
        <v>240</v>
      </c>
      <c r="M26" s="6">
        <v>4.3055555555555562E-2</v>
      </c>
      <c r="N26" s="6">
        <v>7.6388888888888895E-2</v>
      </c>
      <c r="O26" s="6">
        <f>SUM(N26-M26)</f>
        <v>3.3333333333333333E-2</v>
      </c>
      <c r="P26" s="7">
        <v>4</v>
      </c>
      <c r="Q26" s="3">
        <v>10</v>
      </c>
      <c r="R26" s="32">
        <v>8</v>
      </c>
      <c r="S26" s="151">
        <f>SUM(J26+R26)</f>
        <v>23</v>
      </c>
      <c r="T26" s="165">
        <v>11</v>
      </c>
    </row>
    <row r="27" spans="1:20" ht="19.5" thickBot="1" x14ac:dyDescent="0.35">
      <c r="A27" s="10">
        <v>22</v>
      </c>
      <c r="B27" s="12" t="s">
        <v>14</v>
      </c>
      <c r="C27" s="256" t="s">
        <v>89</v>
      </c>
      <c r="D27" s="13">
        <v>223</v>
      </c>
      <c r="E27" s="14">
        <v>2.0833333333333333E-3</v>
      </c>
      <c r="F27" s="14">
        <v>3.8946759259259257E-2</v>
      </c>
      <c r="G27" s="14">
        <f>SUM(F27-E27)</f>
        <v>3.6863425925925924E-2</v>
      </c>
      <c r="H27" s="259">
        <v>6</v>
      </c>
      <c r="I27" s="13">
        <v>14</v>
      </c>
      <c r="J27" s="238">
        <v>12</v>
      </c>
      <c r="K27" s="261" t="s">
        <v>90</v>
      </c>
      <c r="L27" s="13">
        <v>228</v>
      </c>
      <c r="M27" s="14">
        <v>2.0833333333333333E-3</v>
      </c>
      <c r="N27" s="14">
        <v>3.9618055555555552E-2</v>
      </c>
      <c r="O27" s="14">
        <f>SUM(N27-M27)</f>
        <v>3.7534722222222219E-2</v>
      </c>
      <c r="P27" s="259">
        <v>8</v>
      </c>
      <c r="Q27" s="13">
        <v>7</v>
      </c>
      <c r="R27" s="264">
        <v>6</v>
      </c>
      <c r="S27" s="239">
        <f>SUM(J27+R27)</f>
        <v>18</v>
      </c>
      <c r="T27" s="240">
        <v>7</v>
      </c>
    </row>
    <row r="28" spans="1:20" ht="18.75" x14ac:dyDescent="0.3">
      <c r="A28" s="151" t="s">
        <v>171</v>
      </c>
      <c r="B28" s="17" t="s">
        <v>7</v>
      </c>
      <c r="C28" s="209" t="s">
        <v>99</v>
      </c>
      <c r="D28" s="271">
        <v>92</v>
      </c>
      <c r="E28" s="146">
        <v>2.013888888888889E-2</v>
      </c>
      <c r="F28" s="146">
        <v>4.5833333333333337E-2</v>
      </c>
      <c r="G28" s="146">
        <f>SUM(F28-E28)</f>
        <v>2.5694444444444447E-2</v>
      </c>
      <c r="H28" s="272">
        <v>10</v>
      </c>
      <c r="I28" s="18">
        <v>7</v>
      </c>
      <c r="J28" s="156"/>
      <c r="K28" s="65"/>
      <c r="L28" s="141"/>
      <c r="M28" s="146"/>
      <c r="N28" s="146"/>
      <c r="O28" s="146"/>
      <c r="P28" s="155"/>
      <c r="Q28" s="141"/>
      <c r="R28" s="154"/>
      <c r="S28" s="237"/>
      <c r="T28" s="55"/>
    </row>
    <row r="29" spans="1:20" ht="18.75" x14ac:dyDescent="0.3">
      <c r="A29" s="151" t="s">
        <v>171</v>
      </c>
      <c r="B29" s="4" t="s">
        <v>53</v>
      </c>
      <c r="C29" s="255" t="s">
        <v>124</v>
      </c>
      <c r="D29" s="269">
        <v>202</v>
      </c>
      <c r="E29" s="6">
        <v>8.3333333333333332E-3</v>
      </c>
      <c r="F29" s="6">
        <v>4.6585648148148147E-2</v>
      </c>
      <c r="G29" s="6">
        <f>SUM(F29-E29)</f>
        <v>3.8252314814814815E-2</v>
      </c>
      <c r="H29" s="7">
        <v>10</v>
      </c>
      <c r="I29" s="3">
        <v>13</v>
      </c>
      <c r="J29" s="117"/>
      <c r="K29" s="52"/>
      <c r="L29" s="45"/>
      <c r="M29" s="6"/>
      <c r="N29" s="6"/>
      <c r="O29" s="6"/>
      <c r="P29" s="112"/>
      <c r="Q29" s="45"/>
      <c r="R29" s="119"/>
      <c r="S29" s="134"/>
      <c r="T29" s="56"/>
    </row>
    <row r="30" spans="1:20" ht="18.75" x14ac:dyDescent="0.3">
      <c r="A30" s="151" t="s">
        <v>171</v>
      </c>
      <c r="B30" s="4" t="s">
        <v>12</v>
      </c>
      <c r="C30" s="45"/>
      <c r="D30" s="45"/>
      <c r="E30" s="45"/>
      <c r="F30" s="45"/>
      <c r="G30" s="45"/>
      <c r="H30" s="112"/>
      <c r="I30" s="45"/>
      <c r="J30" s="117"/>
      <c r="K30" s="52" t="s">
        <v>162</v>
      </c>
      <c r="L30" s="147">
        <v>160</v>
      </c>
      <c r="M30" s="6">
        <v>1.1111111111111112E-2</v>
      </c>
      <c r="N30" s="6">
        <v>4.5428240740740734E-2</v>
      </c>
      <c r="O30" s="6">
        <f>SUM(N30-M30)</f>
        <v>3.4317129629629621E-2</v>
      </c>
      <c r="P30" s="148">
        <v>8</v>
      </c>
      <c r="Q30" s="3">
        <v>6</v>
      </c>
      <c r="R30" s="119"/>
      <c r="S30" s="134"/>
      <c r="T30" s="56"/>
    </row>
    <row r="31" spans="1:20" ht="18.75" x14ac:dyDescent="0.3">
      <c r="A31" s="151" t="s">
        <v>171</v>
      </c>
      <c r="B31" s="4" t="s">
        <v>14</v>
      </c>
      <c r="C31" s="45"/>
      <c r="D31" s="45"/>
      <c r="E31" s="6"/>
      <c r="F31" s="6"/>
      <c r="G31" s="6"/>
      <c r="H31" s="112"/>
      <c r="I31" s="45"/>
      <c r="J31" s="117"/>
      <c r="K31" s="52" t="s">
        <v>95</v>
      </c>
      <c r="L31" s="147">
        <v>227</v>
      </c>
      <c r="M31" s="6">
        <v>8.3333333333333332E-3</v>
      </c>
      <c r="N31" s="6">
        <v>4.6076388888888882E-2</v>
      </c>
      <c r="O31" s="6">
        <f>SUM(N31-M31)</f>
        <v>3.7743055555555551E-2</v>
      </c>
      <c r="P31" s="148">
        <v>8</v>
      </c>
      <c r="Q31" s="3">
        <v>8</v>
      </c>
      <c r="R31" s="119"/>
      <c r="S31" s="134"/>
      <c r="T31" s="56"/>
    </row>
    <row r="32" spans="1:20" x14ac:dyDescent="0.25">
      <c r="A32" s="126"/>
      <c r="B32" s="124"/>
      <c r="C32" s="124"/>
      <c r="D32" s="124"/>
      <c r="E32" s="124"/>
      <c r="F32" s="124"/>
      <c r="G32" s="124"/>
      <c r="H32" s="125"/>
      <c r="I32" s="124"/>
      <c r="J32" s="132"/>
      <c r="K32" s="126"/>
      <c r="L32" s="124"/>
      <c r="M32" s="124"/>
      <c r="N32" s="124"/>
      <c r="O32" s="124"/>
      <c r="P32" s="125"/>
      <c r="Q32" s="124"/>
      <c r="R32" s="138"/>
      <c r="S32" s="135"/>
      <c r="T32" s="127"/>
    </row>
    <row r="33" spans="1:20" x14ac:dyDescent="0.25">
      <c r="A33" s="126"/>
      <c r="B33" s="124"/>
      <c r="C33" s="124"/>
      <c r="D33" s="124"/>
      <c r="E33" s="124"/>
      <c r="F33" s="124"/>
      <c r="G33" s="124"/>
      <c r="H33" s="125"/>
      <c r="I33" s="124"/>
      <c r="J33" s="132"/>
      <c r="K33" s="126"/>
      <c r="L33" s="124"/>
      <c r="M33" s="124"/>
      <c r="N33" s="124"/>
      <c r="O33" s="124"/>
      <c r="P33" s="125"/>
      <c r="Q33" s="124"/>
      <c r="R33" s="138"/>
      <c r="S33" s="135"/>
      <c r="T33" s="127"/>
    </row>
    <row r="34" spans="1:20" x14ac:dyDescent="0.25">
      <c r="A34" s="126"/>
      <c r="B34" s="124"/>
      <c r="C34" s="124"/>
      <c r="D34" s="124"/>
      <c r="E34" s="124"/>
      <c r="F34" s="124"/>
      <c r="G34" s="124"/>
      <c r="H34" s="125"/>
      <c r="I34" s="124"/>
      <c r="J34" s="132"/>
      <c r="K34" s="126"/>
      <c r="L34" s="124"/>
      <c r="M34" s="124"/>
      <c r="N34" s="124"/>
      <c r="O34" s="124"/>
      <c r="P34" s="125"/>
      <c r="Q34" s="124"/>
      <c r="R34" s="138"/>
      <c r="S34" s="135"/>
      <c r="T34" s="127"/>
    </row>
    <row r="35" spans="1:20" x14ac:dyDescent="0.25">
      <c r="A35" s="126"/>
      <c r="B35" s="124"/>
      <c r="C35" s="124"/>
      <c r="D35" s="124"/>
      <c r="E35" s="124"/>
      <c r="F35" s="124"/>
      <c r="G35" s="124"/>
      <c r="H35" s="125"/>
      <c r="I35" s="124"/>
      <c r="J35" s="132"/>
      <c r="K35" s="126"/>
      <c r="L35" s="124"/>
      <c r="M35" s="124"/>
      <c r="N35" s="124"/>
      <c r="O35" s="124"/>
      <c r="P35" s="125"/>
      <c r="Q35" s="124"/>
      <c r="R35" s="138"/>
      <c r="S35" s="135"/>
      <c r="T35" s="127"/>
    </row>
    <row r="36" spans="1:20" x14ac:dyDescent="0.25">
      <c r="A36" s="126"/>
      <c r="B36" s="124"/>
      <c r="C36" s="124"/>
      <c r="D36" s="124"/>
      <c r="E36" s="124"/>
      <c r="F36" s="124"/>
      <c r="G36" s="124"/>
      <c r="H36" s="125"/>
      <c r="I36" s="124"/>
      <c r="J36" s="132"/>
      <c r="K36" s="126"/>
      <c r="L36" s="124"/>
      <c r="M36" s="124"/>
      <c r="N36" s="124"/>
      <c r="O36" s="124"/>
      <c r="P36" s="125"/>
      <c r="Q36" s="124"/>
      <c r="R36" s="138"/>
      <c r="S36" s="135"/>
      <c r="T36" s="127"/>
    </row>
    <row r="37" spans="1:20" x14ac:dyDescent="0.25">
      <c r="A37" s="126"/>
      <c r="B37" s="124"/>
      <c r="C37" s="124"/>
      <c r="D37" s="124"/>
      <c r="E37" s="124"/>
      <c r="F37" s="124"/>
      <c r="G37" s="124"/>
      <c r="H37" s="125"/>
      <c r="I37" s="124"/>
      <c r="J37" s="132"/>
      <c r="K37" s="126"/>
      <c r="L37" s="124"/>
      <c r="M37" s="124"/>
      <c r="N37" s="124"/>
      <c r="O37" s="124"/>
      <c r="P37" s="125"/>
      <c r="Q37" s="124"/>
      <c r="R37" s="138"/>
      <c r="S37" s="135"/>
      <c r="T37" s="127"/>
    </row>
    <row r="38" spans="1:20" x14ac:dyDescent="0.25">
      <c r="A38" s="126"/>
      <c r="B38" s="124"/>
      <c r="C38" s="124"/>
      <c r="D38" s="124"/>
      <c r="E38" s="124"/>
      <c r="F38" s="124"/>
      <c r="G38" s="124"/>
      <c r="H38" s="125"/>
      <c r="I38" s="124"/>
      <c r="J38" s="132"/>
      <c r="K38" s="126"/>
      <c r="L38" s="124"/>
      <c r="M38" s="124"/>
      <c r="N38" s="124"/>
      <c r="O38" s="124"/>
      <c r="P38" s="125"/>
      <c r="Q38" s="124"/>
      <c r="R38" s="138"/>
      <c r="S38" s="135"/>
      <c r="T38" s="127"/>
    </row>
    <row r="39" spans="1:20" x14ac:dyDescent="0.25">
      <c r="A39" s="126"/>
      <c r="B39" s="124"/>
      <c r="C39" s="124"/>
      <c r="D39" s="124"/>
      <c r="E39" s="124"/>
      <c r="F39" s="124"/>
      <c r="G39" s="124"/>
      <c r="H39" s="125"/>
      <c r="I39" s="124"/>
      <c r="J39" s="132"/>
      <c r="K39" s="126"/>
      <c r="L39" s="124"/>
      <c r="M39" s="124"/>
      <c r="N39" s="124"/>
      <c r="O39" s="124"/>
      <c r="P39" s="125"/>
      <c r="Q39" s="124"/>
      <c r="R39" s="138"/>
      <c r="S39" s="135"/>
      <c r="T39" s="127"/>
    </row>
    <row r="40" spans="1:20" x14ac:dyDescent="0.25">
      <c r="A40" s="126"/>
      <c r="B40" s="124"/>
      <c r="C40" s="124"/>
      <c r="D40" s="124"/>
      <c r="E40" s="124"/>
      <c r="F40" s="124"/>
      <c r="G40" s="124"/>
      <c r="H40" s="125"/>
      <c r="I40" s="124"/>
      <c r="J40" s="132"/>
      <c r="K40" s="126"/>
      <c r="L40" s="124"/>
      <c r="M40" s="124"/>
      <c r="N40" s="124"/>
      <c r="O40" s="124"/>
      <c r="P40" s="125"/>
      <c r="Q40" s="124"/>
      <c r="R40" s="138"/>
      <c r="S40" s="135"/>
      <c r="T40" s="127"/>
    </row>
    <row r="41" spans="1:20" x14ac:dyDescent="0.25">
      <c r="A41" s="126"/>
      <c r="B41" s="124"/>
      <c r="C41" s="124"/>
      <c r="D41" s="124"/>
      <c r="E41" s="124"/>
      <c r="F41" s="124"/>
      <c r="G41" s="124"/>
      <c r="H41" s="125"/>
      <c r="I41" s="124"/>
      <c r="J41" s="132"/>
      <c r="K41" s="126"/>
      <c r="L41" s="124"/>
      <c r="M41" s="124"/>
      <c r="N41" s="124"/>
      <c r="O41" s="124"/>
      <c r="P41" s="125"/>
      <c r="Q41" s="124"/>
      <c r="R41" s="138"/>
      <c r="S41" s="135"/>
      <c r="T41" s="127"/>
    </row>
    <row r="42" spans="1:20" x14ac:dyDescent="0.25">
      <c r="A42" s="126"/>
      <c r="B42" s="124"/>
      <c r="C42" s="124"/>
      <c r="D42" s="124"/>
      <c r="E42" s="124"/>
      <c r="F42" s="124"/>
      <c r="G42" s="124"/>
      <c r="H42" s="125"/>
      <c r="I42" s="124"/>
      <c r="J42" s="132"/>
      <c r="K42" s="126"/>
      <c r="L42" s="124"/>
      <c r="M42" s="124"/>
      <c r="N42" s="124"/>
      <c r="O42" s="124"/>
      <c r="P42" s="125"/>
      <c r="Q42" s="124"/>
      <c r="R42" s="138"/>
      <c r="S42" s="135"/>
      <c r="T42" s="127"/>
    </row>
    <row r="43" spans="1:20" x14ac:dyDescent="0.25">
      <c r="A43" s="126"/>
      <c r="B43" s="124"/>
      <c r="C43" s="124"/>
      <c r="D43" s="124"/>
      <c r="E43" s="124"/>
      <c r="F43" s="124"/>
      <c r="G43" s="124"/>
      <c r="H43" s="125"/>
      <c r="I43" s="124"/>
      <c r="J43" s="132"/>
      <c r="K43" s="126"/>
      <c r="L43" s="124"/>
      <c r="M43" s="124"/>
      <c r="N43" s="124"/>
      <c r="O43" s="124"/>
      <c r="P43" s="125"/>
      <c r="Q43" s="124"/>
      <c r="R43" s="138"/>
      <c r="S43" s="135"/>
      <c r="T43" s="127"/>
    </row>
    <row r="44" spans="1:20" x14ac:dyDescent="0.25">
      <c r="A44" s="126"/>
      <c r="B44" s="124"/>
      <c r="C44" s="124"/>
      <c r="D44" s="124"/>
      <c r="E44" s="124"/>
      <c r="F44" s="124"/>
      <c r="G44" s="124"/>
      <c r="H44" s="125"/>
      <c r="I44" s="124"/>
      <c r="J44" s="132"/>
      <c r="K44" s="126"/>
      <c r="L44" s="124"/>
      <c r="M44" s="124"/>
      <c r="N44" s="124"/>
      <c r="O44" s="124"/>
      <c r="P44" s="125"/>
      <c r="Q44" s="124"/>
      <c r="R44" s="138"/>
      <c r="S44" s="135"/>
      <c r="T44" s="127"/>
    </row>
    <row r="45" spans="1:20" x14ac:dyDescent="0.25">
      <c r="A45" s="126"/>
      <c r="B45" s="124"/>
      <c r="C45" s="124"/>
      <c r="D45" s="124"/>
      <c r="E45" s="124"/>
      <c r="F45" s="124"/>
      <c r="G45" s="124"/>
      <c r="H45" s="125"/>
      <c r="I45" s="124"/>
      <c r="J45" s="132"/>
      <c r="K45" s="126"/>
      <c r="L45" s="124"/>
      <c r="M45" s="124"/>
      <c r="N45" s="124"/>
      <c r="O45" s="124"/>
      <c r="P45" s="125"/>
      <c r="Q45" s="124"/>
      <c r="R45" s="138"/>
      <c r="S45" s="135"/>
      <c r="T45" s="127"/>
    </row>
    <row r="46" spans="1:20" ht="15.75" thickBot="1" x14ac:dyDescent="0.3">
      <c r="A46" s="128"/>
      <c r="B46" s="129"/>
      <c r="C46" s="129"/>
      <c r="D46" s="129"/>
      <c r="E46" s="129"/>
      <c r="F46" s="129"/>
      <c r="G46" s="129"/>
      <c r="H46" s="130"/>
      <c r="I46" s="129"/>
      <c r="J46" s="133"/>
      <c r="K46" s="128"/>
      <c r="L46" s="129"/>
      <c r="M46" s="129"/>
      <c r="N46" s="129"/>
      <c r="O46" s="129"/>
      <c r="P46" s="130"/>
      <c r="Q46" s="129"/>
      <c r="R46" s="139"/>
      <c r="S46" s="136"/>
      <c r="T46" s="131"/>
    </row>
  </sheetData>
  <sortState xmlns:xlrd2="http://schemas.microsoft.com/office/spreadsheetml/2017/richdata2" ref="A6:T31">
    <sortCondition ref="A6:A31"/>
  </sortState>
  <mergeCells count="5">
    <mergeCell ref="A1:T1"/>
    <mergeCell ref="A2:T2"/>
    <mergeCell ref="A3:T3"/>
    <mergeCell ref="A4:J4"/>
    <mergeCell ref="K4:T4"/>
  </mergeCells>
  <pageMargins left="0.7" right="0.7" top="0.75" bottom="0.75" header="0.3" footer="0.3"/>
  <pageSetup paperSize="9" scale="5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zoomScale="80" zoomScaleNormal="80" workbookViewId="0">
      <selection activeCell="D4" sqref="D4"/>
    </sheetView>
  </sheetViews>
  <sheetFormatPr defaultRowHeight="15" x14ac:dyDescent="0.25"/>
  <cols>
    <col min="1" max="1" width="9.42578125" bestFit="1" customWidth="1"/>
    <col min="2" max="2" width="28.7109375" customWidth="1"/>
    <col min="3" max="3" width="11.42578125" bestFit="1" customWidth="1"/>
    <col min="4" max="4" width="10.42578125" customWidth="1"/>
    <col min="5" max="5" width="9.42578125" style="1" bestFit="1" customWidth="1"/>
    <col min="6" max="6" width="12.140625" customWidth="1"/>
  </cols>
  <sheetData>
    <row r="1" spans="1:7" ht="38.25" thickBot="1" x14ac:dyDescent="0.35">
      <c r="A1" s="38" t="s">
        <v>0</v>
      </c>
      <c r="B1" s="38" t="s">
        <v>16</v>
      </c>
      <c r="C1" s="291" t="s">
        <v>34</v>
      </c>
      <c r="D1" s="39" t="s">
        <v>35</v>
      </c>
      <c r="E1" s="40" t="s">
        <v>24</v>
      </c>
      <c r="F1" s="41" t="s">
        <v>25</v>
      </c>
      <c r="G1" s="5"/>
    </row>
    <row r="2" spans="1:7" ht="18.75" x14ac:dyDescent="0.3">
      <c r="A2" s="36">
        <v>8</v>
      </c>
      <c r="B2" s="293" t="s">
        <v>7</v>
      </c>
      <c r="C2" s="299">
        <v>5</v>
      </c>
      <c r="D2" s="217">
        <v>1</v>
      </c>
      <c r="E2" s="225">
        <f>SUM(C2+D2)</f>
        <v>6</v>
      </c>
      <c r="F2" s="222">
        <v>1</v>
      </c>
      <c r="G2" s="5"/>
    </row>
    <row r="3" spans="1:7" ht="18.75" x14ac:dyDescent="0.3">
      <c r="A3" s="36">
        <v>9</v>
      </c>
      <c r="B3" s="293" t="s">
        <v>8</v>
      </c>
      <c r="C3" s="223">
        <v>3</v>
      </c>
      <c r="D3" s="184">
        <v>3</v>
      </c>
      <c r="E3" s="225">
        <f>SUM(C3+D3)</f>
        <v>6</v>
      </c>
      <c r="F3" s="222">
        <v>1</v>
      </c>
      <c r="G3" s="5"/>
    </row>
    <row r="4" spans="1:7" ht="18.75" x14ac:dyDescent="0.3">
      <c r="A4" s="36">
        <v>11</v>
      </c>
      <c r="B4" s="293" t="s">
        <v>10</v>
      </c>
      <c r="C4" s="222">
        <v>1</v>
      </c>
      <c r="D4" s="165">
        <v>5</v>
      </c>
      <c r="E4" s="225">
        <f>SUM(C4+D4)</f>
        <v>6</v>
      </c>
      <c r="F4" s="222">
        <v>1</v>
      </c>
      <c r="G4" s="5"/>
    </row>
    <row r="5" spans="1:7" ht="18.75" x14ac:dyDescent="0.3">
      <c r="A5" s="36">
        <v>12</v>
      </c>
      <c r="B5" s="296" t="s">
        <v>11</v>
      </c>
      <c r="C5" s="35">
        <v>5</v>
      </c>
      <c r="D5" s="279">
        <v>2</v>
      </c>
      <c r="E5" s="295">
        <f>SUM(C5+D5)</f>
        <v>7</v>
      </c>
      <c r="F5" s="224">
        <v>2</v>
      </c>
      <c r="G5" s="5"/>
    </row>
    <row r="6" spans="1:7" ht="18.75" x14ac:dyDescent="0.3">
      <c r="A6" s="36">
        <v>22</v>
      </c>
      <c r="B6" s="298" t="s">
        <v>14</v>
      </c>
      <c r="C6" s="224">
        <v>2</v>
      </c>
      <c r="D6" s="165">
        <v>7</v>
      </c>
      <c r="E6" s="297">
        <f>SUM(C6+D6)</f>
        <v>9</v>
      </c>
      <c r="F6" s="223">
        <v>3</v>
      </c>
      <c r="G6" s="5"/>
    </row>
    <row r="7" spans="1:7" ht="18.75" x14ac:dyDescent="0.3">
      <c r="A7" s="36">
        <v>2</v>
      </c>
      <c r="B7" s="292" t="s">
        <v>3</v>
      </c>
      <c r="C7" s="35">
        <v>4</v>
      </c>
      <c r="D7" s="165">
        <v>6</v>
      </c>
      <c r="E7" s="33">
        <f>SUM(C7+D7)</f>
        <v>10</v>
      </c>
      <c r="F7" s="35">
        <v>4</v>
      </c>
      <c r="G7" s="5"/>
    </row>
    <row r="8" spans="1:7" ht="18.75" x14ac:dyDescent="0.3">
      <c r="A8" s="36">
        <v>14</v>
      </c>
      <c r="B8" s="292" t="s">
        <v>12</v>
      </c>
      <c r="C8" s="35">
        <v>10</v>
      </c>
      <c r="D8" s="183">
        <v>3</v>
      </c>
      <c r="E8" s="33">
        <f>SUM(C8+D8)</f>
        <v>13</v>
      </c>
      <c r="F8" s="36">
        <v>5</v>
      </c>
      <c r="G8" s="5"/>
    </row>
    <row r="9" spans="1:7" ht="18.75" x14ac:dyDescent="0.3">
      <c r="A9" s="36">
        <v>5</v>
      </c>
      <c r="B9" s="292" t="s">
        <v>5</v>
      </c>
      <c r="C9" s="35">
        <v>5</v>
      </c>
      <c r="D9" s="165">
        <v>10</v>
      </c>
      <c r="E9" s="33">
        <f>SUM(C9+D9)</f>
        <v>15</v>
      </c>
      <c r="F9" s="35">
        <v>6</v>
      </c>
      <c r="G9" s="5"/>
    </row>
    <row r="10" spans="1:7" ht="18.75" x14ac:dyDescent="0.3">
      <c r="A10" s="36">
        <v>1</v>
      </c>
      <c r="B10" s="292" t="s">
        <v>2</v>
      </c>
      <c r="C10" s="35">
        <v>5</v>
      </c>
      <c r="D10" s="165">
        <v>13</v>
      </c>
      <c r="E10" s="33">
        <f>SUM(C10+D10)</f>
        <v>18</v>
      </c>
      <c r="F10" s="35">
        <v>7</v>
      </c>
      <c r="G10" s="5"/>
    </row>
    <row r="11" spans="1:7" ht="18.75" x14ac:dyDescent="0.3">
      <c r="A11" s="36">
        <v>21</v>
      </c>
      <c r="B11" s="292" t="s">
        <v>20</v>
      </c>
      <c r="C11" s="35">
        <v>11</v>
      </c>
      <c r="D11" s="164">
        <v>11</v>
      </c>
      <c r="E11" s="33">
        <f>SUM(C11+D11)</f>
        <v>22</v>
      </c>
      <c r="F11" s="36">
        <v>8</v>
      </c>
      <c r="G11" s="5"/>
    </row>
    <row r="12" spans="1:7" ht="18.75" x14ac:dyDescent="0.3">
      <c r="A12" s="36">
        <v>10</v>
      </c>
      <c r="B12" s="73" t="s">
        <v>9</v>
      </c>
      <c r="C12" s="35">
        <v>5</v>
      </c>
      <c r="D12" s="165">
        <v>18</v>
      </c>
      <c r="E12" s="33">
        <f>SUM(C12+D12)</f>
        <v>23</v>
      </c>
      <c r="F12" s="35">
        <v>9</v>
      </c>
      <c r="G12" s="5"/>
    </row>
    <row r="13" spans="1:7" ht="18.75" x14ac:dyDescent="0.3">
      <c r="A13" s="36">
        <v>6</v>
      </c>
      <c r="B13" s="292" t="s">
        <v>6</v>
      </c>
      <c r="C13" s="35">
        <v>16</v>
      </c>
      <c r="D13" s="165">
        <v>8</v>
      </c>
      <c r="E13" s="33">
        <f>SUM(C13+D13)</f>
        <v>24</v>
      </c>
      <c r="F13" s="35">
        <v>10</v>
      </c>
      <c r="G13" s="5"/>
    </row>
    <row r="14" spans="1:7" ht="18.75" x14ac:dyDescent="0.3">
      <c r="A14" s="36">
        <v>7</v>
      </c>
      <c r="B14" s="292" t="s">
        <v>29</v>
      </c>
      <c r="C14" s="35">
        <v>13</v>
      </c>
      <c r="D14" s="164">
        <v>11</v>
      </c>
      <c r="E14" s="33">
        <f>SUM(C14+D14)</f>
        <v>24</v>
      </c>
      <c r="F14" s="35">
        <v>10</v>
      </c>
      <c r="G14" s="5"/>
    </row>
    <row r="15" spans="1:7" ht="18.75" x14ac:dyDescent="0.3">
      <c r="A15" s="36">
        <v>3</v>
      </c>
      <c r="B15" s="292" t="s">
        <v>4</v>
      </c>
      <c r="C15" s="35">
        <v>11</v>
      </c>
      <c r="D15" s="165">
        <v>14</v>
      </c>
      <c r="E15" s="33">
        <f>SUM(C15+D15)</f>
        <v>25</v>
      </c>
      <c r="F15" s="35">
        <v>12</v>
      </c>
      <c r="G15" s="5"/>
    </row>
    <row r="16" spans="1:7" ht="18.75" x14ac:dyDescent="0.3">
      <c r="A16" s="36">
        <v>17</v>
      </c>
      <c r="B16" s="292" t="s">
        <v>31</v>
      </c>
      <c r="C16" s="36">
        <v>19</v>
      </c>
      <c r="D16" s="165">
        <v>8</v>
      </c>
      <c r="E16" s="33">
        <f>SUM(C16+D16)</f>
        <v>27</v>
      </c>
      <c r="F16" s="36">
        <v>13</v>
      </c>
      <c r="G16" s="5"/>
    </row>
    <row r="17" spans="1:7" ht="18.75" x14ac:dyDescent="0.3">
      <c r="A17" s="36">
        <v>4</v>
      </c>
      <c r="B17" s="292" t="s">
        <v>28</v>
      </c>
      <c r="C17" s="35">
        <v>13</v>
      </c>
      <c r="D17" s="164">
        <v>16</v>
      </c>
      <c r="E17" s="33">
        <f>SUM(C17+D17)</f>
        <v>29</v>
      </c>
      <c r="F17" s="35">
        <v>14</v>
      </c>
      <c r="G17" s="5"/>
    </row>
    <row r="18" spans="1:7" ht="18.75" x14ac:dyDescent="0.3">
      <c r="A18" s="36">
        <v>13</v>
      </c>
      <c r="B18" s="292" t="s">
        <v>30</v>
      </c>
      <c r="C18" s="35">
        <v>19</v>
      </c>
      <c r="D18" s="165">
        <v>14</v>
      </c>
      <c r="E18" s="33">
        <f>SUM(C18+D18)</f>
        <v>33</v>
      </c>
      <c r="F18" s="36">
        <v>15</v>
      </c>
      <c r="G18" s="5"/>
    </row>
    <row r="19" spans="1:7" ht="18.75" x14ac:dyDescent="0.3">
      <c r="A19" s="36">
        <v>15</v>
      </c>
      <c r="B19" s="292" t="s">
        <v>26</v>
      </c>
      <c r="C19" s="36">
        <v>17</v>
      </c>
      <c r="D19" s="165">
        <v>16</v>
      </c>
      <c r="E19" s="33">
        <f>SUM(C19+D19)</f>
        <v>33</v>
      </c>
      <c r="F19" s="36">
        <v>16</v>
      </c>
      <c r="G19" s="5"/>
    </row>
    <row r="20" spans="1:7" ht="18.75" x14ac:dyDescent="0.3">
      <c r="A20" s="36">
        <v>19</v>
      </c>
      <c r="B20" s="292" t="s">
        <v>13</v>
      </c>
      <c r="C20" s="35">
        <v>15</v>
      </c>
      <c r="D20" s="164">
        <v>21</v>
      </c>
      <c r="E20" s="33">
        <f>SUM(C20+D20)</f>
        <v>36</v>
      </c>
      <c r="F20" s="36">
        <v>17</v>
      </c>
      <c r="G20" s="5"/>
    </row>
    <row r="21" spans="1:7" ht="18.75" x14ac:dyDescent="0.3">
      <c r="A21" s="36">
        <v>18</v>
      </c>
      <c r="B21" s="292" t="s">
        <v>32</v>
      </c>
      <c r="C21" s="36">
        <v>19</v>
      </c>
      <c r="D21" s="165">
        <v>18</v>
      </c>
      <c r="E21" s="33">
        <f>SUM(C21+D21)</f>
        <v>37</v>
      </c>
      <c r="F21" s="36">
        <v>18</v>
      </c>
      <c r="G21" s="5"/>
    </row>
    <row r="22" spans="1:7" ht="18.75" x14ac:dyDescent="0.3">
      <c r="A22" s="36">
        <v>20</v>
      </c>
      <c r="B22" s="292" t="s">
        <v>15</v>
      </c>
      <c r="C22" s="36">
        <v>17</v>
      </c>
      <c r="D22" s="165">
        <v>20</v>
      </c>
      <c r="E22" s="33">
        <f>SUM(C22+D22)</f>
        <v>37</v>
      </c>
      <c r="F22" s="36">
        <v>18</v>
      </c>
      <c r="G22" s="5"/>
    </row>
    <row r="23" spans="1:7" ht="19.5" thickBot="1" x14ac:dyDescent="0.35">
      <c r="A23" s="104">
        <v>16</v>
      </c>
      <c r="B23" s="294" t="s">
        <v>27</v>
      </c>
      <c r="C23" s="104">
        <v>19</v>
      </c>
      <c r="D23" s="240">
        <v>22</v>
      </c>
      <c r="E23" s="34">
        <f>SUM(C23+D23)</f>
        <v>41</v>
      </c>
      <c r="F23" s="104">
        <v>20</v>
      </c>
      <c r="G23" s="5"/>
    </row>
  </sheetData>
  <sortState xmlns:xlrd2="http://schemas.microsoft.com/office/spreadsheetml/2017/richdata2" ref="A2:F23">
    <sortCondition ref="E2:E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Старт</vt:lpstr>
      <vt:lpstr>МЖ12</vt:lpstr>
      <vt:lpstr>МЖ14</vt:lpstr>
      <vt:lpstr>Общий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IBAH</dc:creator>
  <cp:lastModifiedBy>Пользователь</cp:lastModifiedBy>
  <cp:lastPrinted>2023-10-13T14:12:03Z</cp:lastPrinted>
  <dcterms:created xsi:type="dcterms:W3CDTF">2018-10-17T07:16:38Z</dcterms:created>
  <dcterms:modified xsi:type="dcterms:W3CDTF">2023-10-17T08:29:34Z</dcterms:modified>
</cp:coreProperties>
</file>